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0" yWindow="0" windowWidth="28800" windowHeight="12435"/>
  </bookViews>
  <sheets>
    <sheet name=" pajamo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78" i="2" l="1"/>
  <c r="C68" i="2"/>
  <c r="C63" i="2" s="1"/>
  <c r="C57" i="2"/>
  <c r="C31" i="2"/>
  <c r="C16" i="2"/>
  <c r="C14" i="2" s="1"/>
  <c r="C8" i="2"/>
  <c r="C76" i="2" l="1"/>
  <c r="C86" i="2" s="1"/>
</calcChain>
</file>

<file path=xl/sharedStrings.xml><?xml version="1.0" encoding="utf-8"?>
<sst xmlns="http://schemas.openxmlformats.org/spreadsheetml/2006/main" count="168" uniqueCount="168">
  <si>
    <t xml:space="preserve"> </t>
  </si>
  <si>
    <t xml:space="preserve">       </t>
  </si>
  <si>
    <t>2021 METŲ ŠIAULIŲ RAJONO SAVIVALDYBĖS  BIUDŽETO PAJAMOS</t>
  </si>
  <si>
    <t>Eil. Nr.</t>
  </si>
  <si>
    <t>Gyventojų pajamų mokestis</t>
  </si>
  <si>
    <t xml:space="preserve">Žemės mokestis </t>
  </si>
  <si>
    <t xml:space="preserve">Paveldimo turto mokestis </t>
  </si>
  <si>
    <t xml:space="preserve">Nekilnojamojo turto mokestis </t>
  </si>
  <si>
    <t>Mokesčiai už aplinkos teršimą</t>
  </si>
  <si>
    <t>Civilinės būklės aktų registravimas</t>
  </si>
  <si>
    <t>Valstybės garantuojamos pirminės teisinės pagalbos teikimas</t>
  </si>
  <si>
    <t>Priešgaisrinė sauga</t>
  </si>
  <si>
    <t>Civilinė sauga</t>
  </si>
  <si>
    <t>Gyvenamosios vietos deklaravimas ir  gyvenam. vietos neturinčių  asmenų apskaitos duomenų tvarkymas</t>
  </si>
  <si>
    <t xml:space="preserve">Žemės ūkio funkcijų atlikimas </t>
  </si>
  <si>
    <t xml:space="preserve">Melioracija </t>
  </si>
  <si>
    <t>Savivaldybės erdvinių duomenų rinkinio tvarkymas</t>
  </si>
  <si>
    <t xml:space="preserve">Dalyvavimas rengiant ir vykdant mobilizaciją, demobilizaciją </t>
  </si>
  <si>
    <t>Jaunimo teisių apsauga</t>
  </si>
  <si>
    <t>Dalyvavimas rengiant ir įgyvendinant gyventojų užimtumo programas</t>
  </si>
  <si>
    <t>Socialinei paramai mokiniams</t>
  </si>
  <si>
    <t>Socialinių išmokų ir kompensacijų skaičiavimas ir mokėjimas</t>
  </si>
  <si>
    <t>Plėtoti sveiką gyvenseną ir stiprinti mokinių  sveikatos įgūdžius ugdymo įstaigose</t>
  </si>
  <si>
    <t>Stiprinti sveikos gyvensenos įgūdžių bendruomenėse bei vykdyti sveikatos stebėseną</t>
  </si>
  <si>
    <t>Sukurti savižudybių atpažinimo ir kompleksinės pagalbos teikimo sistemą</t>
  </si>
  <si>
    <t>Neveiksnių asmenų būklės peržiūrėjimo užtikrinimas</t>
  </si>
  <si>
    <t>Archyvinių dokumentų tvarkymas</t>
  </si>
  <si>
    <t>Duomenų teikimas Valstybės suteiktos pagalbos registrui</t>
  </si>
  <si>
    <t>Mokykloms (klasėms), skirtoms mokiniams, turintiems specialiųjų ugdymo poreikių</t>
  </si>
  <si>
    <t>Perduotoms iš apskričių įstaigoms išlaikyti</t>
  </si>
  <si>
    <t>Tarpinstitucinio bendradarbiavimo koordinatorių pareigybėms išlaikyti</t>
  </si>
  <si>
    <t>Neformaliajam vaikų švietimui</t>
  </si>
  <si>
    <t>Speciali tikslinė dotacija projektų finansavimui</t>
  </si>
  <si>
    <t>VIPA tikslinė dotacija</t>
  </si>
  <si>
    <t>Vietinės reikšmės keliams tiesti, taisyti (remontuoti), rekonstruoti, prižiūrėti, saugaus eismo sąlygoms užtikrinti</t>
  </si>
  <si>
    <t>Skaitmeninio ugdymo plėtrai</t>
  </si>
  <si>
    <t xml:space="preserve">Palūkanos </t>
  </si>
  <si>
    <t>Dividendai</t>
  </si>
  <si>
    <t xml:space="preserve">Nuomos mokestis už valstybinę žemę </t>
  </si>
  <si>
    <t>Mokesčiai už medžiojamųjų gyvūnų išteklius</t>
  </si>
  <si>
    <t>Kiti mokesčiai už valstybinius gamtos išteklius</t>
  </si>
  <si>
    <t>Biudžetinių įstaigų pajamos už prekes ir paslaugas</t>
  </si>
  <si>
    <t>Valstybės rinkliava</t>
  </si>
  <si>
    <t>Pajamos iš baudų, konfiskuoto turto ir kitų netesybų</t>
  </si>
  <si>
    <t>Kitos neišvardintos pajamos</t>
  </si>
  <si>
    <t>Materialiojo ir nematerialiojo turto realizavimo pajamos</t>
  </si>
  <si>
    <t>Nepanaudotų lėšų likučiai:</t>
  </si>
  <si>
    <t>Kultūros ir meno darbuotojų darbo užmokesčiui didinti</t>
  </si>
  <si>
    <t>Viešosios bibliotekos dokumentams įsigyti</t>
  </si>
  <si>
    <t>Vaikų dienos socialinei priežiūrai organizuoti ir teikti</t>
  </si>
  <si>
    <t>Eurais</t>
  </si>
  <si>
    <t>Viso</t>
  </si>
  <si>
    <t>Pajamos</t>
  </si>
  <si>
    <t>Mokesčiai (2+3+4+5+6)</t>
  </si>
  <si>
    <t>Bibliotekos pastato rekonstrukcija</t>
  </si>
  <si>
    <t>24.1.</t>
  </si>
  <si>
    <t>24.2.</t>
  </si>
  <si>
    <t>Ugdymo reikmėms finansuoti</t>
  </si>
  <si>
    <t>Europos Sąjungos finansinės paramos lėšos, kitos tarptautinės finansinės paramos lėšos (einamųjų metų)</t>
  </si>
  <si>
    <t>Europos Sąjungos finansinės paramos lėšos, kitos tarptautinės finansinės paramos lėšos (praėjusių metų)</t>
  </si>
  <si>
    <t>VIPA dotacijos projektų finansavimas</t>
  </si>
  <si>
    <t xml:space="preserve">Savivaldybės biudžeto </t>
  </si>
  <si>
    <t xml:space="preserve">Vietinė rinkliava už komunalines atliekas </t>
  </si>
  <si>
    <t>Aplinkos apsaugos specialios programos</t>
  </si>
  <si>
    <t xml:space="preserve">Biudžetinių įstaigų pajamos </t>
  </si>
  <si>
    <t>Lėšos už parduotus žemės sklypus</t>
  </si>
  <si>
    <t>Socialinio būsto programa</t>
  </si>
  <si>
    <t>Pajamos už socialinio būsto nuoma</t>
  </si>
  <si>
    <t>Pajamos už patalpų nuomą</t>
  </si>
  <si>
    <t>rinkliava už komunalinių atliekų surinkimą</t>
  </si>
  <si>
    <t>rinkliava už naudojimąsi stovėjimo aikštele prie Kryžių kalno</t>
  </si>
  <si>
    <t>kitos vietinės rinkliavos</t>
  </si>
  <si>
    <t>61.</t>
  </si>
  <si>
    <t>62.</t>
  </si>
  <si>
    <t>63.</t>
  </si>
  <si>
    <t>64.</t>
  </si>
  <si>
    <t>Socialinio būsto pardavimo pajamos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</si>
  <si>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</si>
  <si>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</si>
  <si>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</si>
  <si>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</si>
  <si>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</si>
  <si>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</si>
  <si>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</si>
  <si>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</si>
  <si>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</si>
  <si>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</si>
  <si>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</si>
  <si>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</si>
  <si>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</si>
  <si>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</si>
  <si>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</si>
  <si>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</si>
  <si>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</si>
  <si>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</si>
  <si>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</si>
  <si>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</si>
  <si>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</si>
  <si>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</si>
  <si>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</si>
  <si>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</si>
  <si>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</si>
  <si>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</si>
  <si>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</si>
  <si>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</si>
  <si>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</si>
  <si>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</si>
  <si>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</si>
  <si>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</si>
  <si>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</si>
  <si>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</si>
  <si>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</si>
  <si>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</si>
  <si>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</si>
  <si>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</si>
  <si>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</si>
  <si>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</si>
  <si>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</si>
  <si>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</si>
  <si>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</si>
  <si>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</si>
  <si>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</si>
  <si>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</si>
  <si>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</si>
  <si>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</si>
  <si>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</si>
  <si>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</si>
  <si>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</si>
  <si>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</si>
  <si>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</si>
  <si>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</si>
  <si>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</si>
  <si>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</si>
  <si>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</si>
  <si>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</si>
  <si>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</si>
  <si>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</si>
  <si>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Pajamos už prekes ir paslaugas (54+55+56+57+58)</t>
  </si>
  <si>
    <t>Turto pajamos (48+49+50+51+52)</t>
  </si>
  <si>
    <t xml:space="preserve">                                                                                                                    Šiaulių rajono savivaldybės tarybos</t>
  </si>
  <si>
    <t xml:space="preserve">                                                                                                                     PATVIRTINTA</t>
  </si>
  <si>
    <t>66.</t>
  </si>
  <si>
    <t>67.</t>
  </si>
  <si>
    <t>68.</t>
  </si>
  <si>
    <t>69.</t>
  </si>
  <si>
    <t>70.</t>
  </si>
  <si>
    <t>71.</t>
  </si>
  <si>
    <t>72.</t>
  </si>
  <si>
    <t>Ilgalaikės paskolos</t>
  </si>
  <si>
    <t>socialinė globa asmenims su sunkia negalia</t>
  </si>
  <si>
    <t>socialinė priežiūra socialinės rizikos šeimose ir atvejo vadybininkai</t>
  </si>
  <si>
    <t>Valstybinės kalbos vartojimo  ir taisyklingumo kontrolė</t>
  </si>
  <si>
    <t>Gyventojų registro tvarkymas ir duomenų teikimas valstybės registrams</t>
  </si>
  <si>
    <t>65.</t>
  </si>
  <si>
    <t>Vietinės rinkliavos, iš jų:</t>
  </si>
  <si>
    <t>Valstybinėms (valstybės perduotoms savivaldybėms) funkcijoms atlikti (10+...+24+25+...+31)</t>
  </si>
  <si>
    <t xml:space="preserve">                                                                                                                    2021 m. vasario 23 d. sprendimu Nr. T-</t>
  </si>
  <si>
    <t>_____________________________</t>
  </si>
  <si>
    <t>Socialinės paslaugos, iš jų:</t>
  </si>
  <si>
    <t>Soc. paslaugų šakos kolektyvinės sutarties įgyvendinimui</t>
  </si>
  <si>
    <t>73.</t>
  </si>
  <si>
    <t>Valstybės biudžeto dotacijos (9+32+...+45)</t>
  </si>
  <si>
    <t>Dotacijos (8+46+47)</t>
  </si>
  <si>
    <t>59.1</t>
  </si>
  <si>
    <t>59.2</t>
  </si>
  <si>
    <t>59.3</t>
  </si>
  <si>
    <t>IŠ VISO PAJAMŲ (1+7+48+54+60+61+62+63)</t>
  </si>
  <si>
    <t>IŠ VISO (64+65+66)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</si>
</sst>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49" fontId="2" fillId="0" borderId="1" xfId="1" applyNumberFormat="1" applyFont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>
      <alignment vertical="top"/>
    </xf>
    <xf numFmtId="49" fontId="4" fillId="0" borderId="1" xfId="2" applyNumberFormat="1" applyFont="1" applyBorder="1" applyAlignment="1" applyProtection="1">
      <alignment horizontal="left" vertical="top" wrapText="1"/>
      <protection hidden="1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top" wrapText="1"/>
      <protection hidden="1"/>
    </xf>
    <xf numFmtId="49" fontId="2" fillId="0" borderId="1" xfId="1" applyNumberFormat="1" applyFont="1" applyBorder="1" applyAlignment="1" applyProtection="1">
      <alignment horizontal="left" vertical="top" wrapText="1"/>
      <protection hidden="1"/>
    </xf>
    <xf numFmtId="3" fontId="2" fillId="0" borderId="1" xfId="0" applyNumberFormat="1" applyFont="1" applyBorder="1" applyAlignment="1">
      <alignment horizontal="right" vertical="top" wrapText="1"/>
    </xf>
    <xf numFmtId="49" fontId="4" fillId="0" borderId="1" xfId="1" applyNumberFormat="1" applyFont="1" applyBorder="1" applyAlignment="1" applyProtection="1">
      <alignment vertical="top" wrapText="1"/>
      <protection hidden="1"/>
    </xf>
    <xf numFmtId="3" fontId="4" fillId="0" borderId="1" xfId="1" applyNumberFormat="1" applyFont="1" applyFill="1" applyBorder="1" applyAlignment="1" applyProtection="1">
      <alignment vertical="top"/>
      <protection hidden="1"/>
    </xf>
    <xf numFmtId="3" fontId="4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2" fillId="0" borderId="2" xfId="0" applyNumberFormat="1" applyFont="1" applyFill="1" applyBorder="1" applyAlignment="1">
      <alignment vertical="top"/>
    </xf>
    <xf numFmtId="49" fontId="2" fillId="0" borderId="1" xfId="1" applyNumberFormat="1" applyFont="1" applyBorder="1" applyAlignment="1" applyProtection="1">
      <alignment vertical="top" wrapText="1"/>
      <protection hidden="1"/>
    </xf>
    <xf numFmtId="3" fontId="2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4" fillId="0" borderId="2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0" fillId="0" borderId="0" xfId="0" applyNumberFormat="1"/>
    <xf numFmtId="49" fontId="2" fillId="0" borderId="1" xfId="1" applyNumberFormat="1" applyFont="1" applyBorder="1" applyAlignment="1" applyProtection="1">
      <alignment horizontal="center" vertical="top" wrapText="1"/>
      <protection hidden="1"/>
    </xf>
    <xf numFmtId="49" fontId="2" fillId="0" borderId="1" xfId="2" applyNumberFormat="1" applyFont="1" applyBorder="1" applyAlignment="1" applyProtection="1">
      <alignment vertical="top" wrapText="1"/>
      <protection hidden="1"/>
    </xf>
    <xf numFmtId="49" fontId="2" fillId="0" borderId="1" xfId="2" applyNumberFormat="1" applyFont="1" applyBorder="1" applyAlignment="1" applyProtection="1">
      <alignment horizontal="left" vertical="top" wrapText="1"/>
      <protection hidden="1"/>
    </xf>
    <xf numFmtId="0" fontId="2" fillId="0" borderId="1" xfId="2" applyNumberFormat="1" applyFont="1" applyBorder="1" applyAlignment="1" applyProtection="1">
      <alignment vertical="top" wrapText="1"/>
      <protection hidden="1"/>
    </xf>
    <xf numFmtId="3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Įprastas" xfId="0" builtinId="0"/>
    <cellStyle name="Normal_F2sav" xfId="2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31" workbookViewId="0">
      <selection activeCell="E70" sqref="E70"/>
    </sheetView>
  </sheetViews>
  <sheetFormatPr defaultRowHeight="15" x14ac:dyDescent="0.25"/>
  <cols>
    <col min="1" max="1" width="4.140625" customWidth="1"/>
    <col min="2" max="2" width="72.42578125" customWidth="1"/>
    <col min="3" max="3" width="10.140625" customWidth="1"/>
    <col min="4" max="4" width="9.85546875" bestFit="1" customWidth="1"/>
  </cols>
  <sheetData>
    <row r="1" spans="1:3" ht="15" customHeight="1" x14ac:dyDescent="0.25">
      <c r="A1" s="22"/>
      <c r="B1" s="35" t="s">
        <v>140</v>
      </c>
      <c r="C1" s="35"/>
    </row>
    <row r="2" spans="1:3" ht="15" customHeight="1" x14ac:dyDescent="0.25">
      <c r="A2" s="22"/>
      <c r="B2" s="35" t="s">
        <v>139</v>
      </c>
      <c r="C2" s="35"/>
    </row>
    <row r="3" spans="1:3" ht="15" customHeight="1" x14ac:dyDescent="0.25">
      <c r="A3" s="22" t="s">
        <v>0</v>
      </c>
      <c r="B3" s="35" t="s">
        <v>156</v>
      </c>
      <c r="C3" s="35"/>
    </row>
    <row r="4" spans="1:3" ht="15" customHeight="1" x14ac:dyDescent="0.25">
      <c r="A4" s="22" t="s">
        <v>1</v>
      </c>
      <c r="B4" s="22"/>
      <c r="C4" s="22"/>
    </row>
    <row r="5" spans="1:3" ht="15" customHeight="1" x14ac:dyDescent="0.25">
      <c r="A5" s="38" t="s">
        <v>2</v>
      </c>
      <c r="B5" s="38"/>
      <c r="C5" s="38"/>
    </row>
    <row r="6" spans="1:3" ht="15" customHeight="1" x14ac:dyDescent="0.25">
      <c r="A6" s="23"/>
      <c r="B6" s="23"/>
      <c r="C6" s="24" t="s">
        <v>50</v>
      </c>
    </row>
    <row r="7" spans="1:3" ht="24" customHeight="1" x14ac:dyDescent="0.25">
      <c r="A7" s="1" t="s">
        <v>3</v>
      </c>
      <c r="B7" s="4" t="s">
        <v>52</v>
      </c>
      <c r="C7" s="5" t="s">
        <v>51</v>
      </c>
    </row>
    <row r="8" spans="1:3" ht="15" customHeight="1" x14ac:dyDescent="0.25">
      <c r="A8" s="26" t="s">
        <v>77</v>
      </c>
      <c r="B8" s="7" t="s">
        <v>53</v>
      </c>
      <c r="C8" s="8">
        <f>SUM(C9:C13)</f>
        <v>24390000</v>
      </c>
    </row>
    <row r="9" spans="1:3" ht="15" customHeight="1" x14ac:dyDescent="0.25">
      <c r="A9" s="6" t="s">
        <v>78</v>
      </c>
      <c r="B9" s="9" t="s">
        <v>4</v>
      </c>
      <c r="C9" s="10">
        <v>23127000</v>
      </c>
    </row>
    <row r="10" spans="1:3" ht="15" customHeight="1" x14ac:dyDescent="0.25">
      <c r="A10" s="6" t="s">
        <v>79</v>
      </c>
      <c r="B10" s="9" t="s">
        <v>5</v>
      </c>
      <c r="C10" s="11">
        <v>700000</v>
      </c>
    </row>
    <row r="11" spans="1:3" ht="15" customHeight="1" x14ac:dyDescent="0.25">
      <c r="A11" s="6" t="s">
        <v>80</v>
      </c>
      <c r="B11" s="9" t="s">
        <v>6</v>
      </c>
      <c r="C11" s="11">
        <v>10000</v>
      </c>
    </row>
    <row r="12" spans="1:3" ht="15" customHeight="1" x14ac:dyDescent="0.25">
      <c r="A12" s="6" t="s">
        <v>81</v>
      </c>
      <c r="B12" s="9" t="s">
        <v>7</v>
      </c>
      <c r="C12" s="11">
        <v>490000</v>
      </c>
    </row>
    <row r="13" spans="1:3" ht="15" customHeight="1" x14ac:dyDescent="0.25">
      <c r="A13" s="6" t="s">
        <v>82</v>
      </c>
      <c r="B13" s="12" t="s">
        <v>8</v>
      </c>
      <c r="C13" s="11">
        <v>63000</v>
      </c>
    </row>
    <row r="14" spans="1:3" ht="15" customHeight="1" x14ac:dyDescent="0.25">
      <c r="A14" s="26" t="s">
        <v>83</v>
      </c>
      <c r="B14" s="31" t="s">
        <v>162</v>
      </c>
      <c r="C14" s="14">
        <f>SUM(C15+C55+C56)</f>
        <v>18837208</v>
      </c>
    </row>
    <row r="15" spans="1:3" ht="15" customHeight="1" x14ac:dyDescent="0.25">
      <c r="A15" s="26" t="s">
        <v>84</v>
      </c>
      <c r="B15" s="15" t="s">
        <v>161</v>
      </c>
      <c r="C15" s="16">
        <f>SUM(C16+C41+C42+C43+C44+C45+C46+C47+C48+C49+C50+C51+C52+C53+C54)</f>
        <v>16624208</v>
      </c>
    </row>
    <row r="16" spans="1:3" ht="15" customHeight="1" x14ac:dyDescent="0.25">
      <c r="A16" s="26" t="s">
        <v>85</v>
      </c>
      <c r="B16" s="27" t="s">
        <v>155</v>
      </c>
      <c r="C16" s="32">
        <f>C17+C18+C19+C20+C21+C22+C23+C24+C25+C26+C27+C28+C29+C30+C31+C34+F24+C35+C36+C37+C38+C39+C40</f>
        <v>3633300</v>
      </c>
    </row>
    <row r="17" spans="1:4" ht="15" customHeight="1" x14ac:dyDescent="0.25">
      <c r="A17" s="6" t="s">
        <v>86</v>
      </c>
      <c r="B17" s="3" t="s">
        <v>152</v>
      </c>
      <c r="C17" s="11">
        <v>700</v>
      </c>
      <c r="D17" s="25"/>
    </row>
    <row r="18" spans="1:4" ht="15" customHeight="1" x14ac:dyDescent="0.25">
      <c r="A18" s="6" t="s">
        <v>87</v>
      </c>
      <c r="B18" s="3" t="s">
        <v>9</v>
      </c>
      <c r="C18" s="11">
        <v>30300</v>
      </c>
    </row>
    <row r="19" spans="1:4" ht="15" customHeight="1" x14ac:dyDescent="0.25">
      <c r="A19" s="6" t="s">
        <v>88</v>
      </c>
      <c r="B19" s="17" t="s">
        <v>10</v>
      </c>
      <c r="C19" s="11">
        <v>20200</v>
      </c>
    </row>
    <row r="20" spans="1:4" ht="15" customHeight="1" x14ac:dyDescent="0.25">
      <c r="A20" s="6" t="s">
        <v>89</v>
      </c>
      <c r="B20" s="18" t="s">
        <v>11</v>
      </c>
      <c r="C20" s="11">
        <v>561200</v>
      </c>
    </row>
    <row r="21" spans="1:4" ht="15" customHeight="1" x14ac:dyDescent="0.25">
      <c r="A21" s="6" t="s">
        <v>90</v>
      </c>
      <c r="B21" s="18" t="s">
        <v>12</v>
      </c>
      <c r="C21" s="11">
        <v>20800</v>
      </c>
    </row>
    <row r="22" spans="1:4" ht="15" customHeight="1" x14ac:dyDescent="0.25">
      <c r="A22" s="6" t="s">
        <v>91</v>
      </c>
      <c r="B22" s="3" t="s">
        <v>13</v>
      </c>
      <c r="C22" s="11">
        <v>7700</v>
      </c>
    </row>
    <row r="23" spans="1:4" ht="15" customHeight="1" x14ac:dyDescent="0.25">
      <c r="A23" s="6" t="s">
        <v>92</v>
      </c>
      <c r="B23" s="3" t="s">
        <v>151</v>
      </c>
      <c r="C23" s="11">
        <v>8240</v>
      </c>
    </row>
    <row r="24" spans="1:4" ht="15" customHeight="1" x14ac:dyDescent="0.25">
      <c r="A24" s="6" t="s">
        <v>93</v>
      </c>
      <c r="B24" s="18" t="s">
        <v>14</v>
      </c>
      <c r="C24" s="11">
        <v>179400</v>
      </c>
    </row>
    <row r="25" spans="1:4" ht="15" customHeight="1" x14ac:dyDescent="0.25">
      <c r="A25" s="6" t="s">
        <v>94</v>
      </c>
      <c r="B25" s="18" t="s">
        <v>15</v>
      </c>
      <c r="C25" s="11">
        <v>323000</v>
      </c>
    </row>
    <row r="26" spans="1:4" ht="15" customHeight="1" x14ac:dyDescent="0.25">
      <c r="A26" s="6" t="s">
        <v>95</v>
      </c>
      <c r="B26" s="19" t="s">
        <v>16</v>
      </c>
      <c r="C26" s="11">
        <v>38960</v>
      </c>
    </row>
    <row r="27" spans="1:4" ht="15" customHeight="1" x14ac:dyDescent="0.25">
      <c r="A27" s="6" t="s">
        <v>96</v>
      </c>
      <c r="B27" s="17" t="s">
        <v>17</v>
      </c>
      <c r="C27" s="11">
        <v>24100</v>
      </c>
    </row>
    <row r="28" spans="1:4" ht="15" customHeight="1" x14ac:dyDescent="0.25">
      <c r="A28" s="6" t="s">
        <v>97</v>
      </c>
      <c r="B28" s="18" t="s">
        <v>18</v>
      </c>
      <c r="C28" s="11">
        <v>19700</v>
      </c>
    </row>
    <row r="29" spans="1:4" ht="15" customHeight="1" x14ac:dyDescent="0.25">
      <c r="A29" s="6" t="s">
        <v>98</v>
      </c>
      <c r="B29" s="17" t="s">
        <v>19</v>
      </c>
      <c r="C29" s="11">
        <v>225000</v>
      </c>
    </row>
    <row r="30" spans="1:4" ht="15" customHeight="1" x14ac:dyDescent="0.25">
      <c r="A30" s="6" t="s">
        <v>99</v>
      </c>
      <c r="B30" s="18" t="s">
        <v>20</v>
      </c>
      <c r="C30" s="11">
        <v>568500</v>
      </c>
    </row>
    <row r="31" spans="1:4" ht="15" customHeight="1" x14ac:dyDescent="0.25">
      <c r="A31" s="6" t="s">
        <v>100</v>
      </c>
      <c r="B31" s="18" t="s">
        <v>158</v>
      </c>
      <c r="C31" s="20">
        <f>SUM(C32:C33)</f>
        <v>982900</v>
      </c>
    </row>
    <row r="32" spans="1:4" ht="15" customHeight="1" x14ac:dyDescent="0.25">
      <c r="A32" s="6" t="s">
        <v>55</v>
      </c>
      <c r="B32" s="18" t="s">
        <v>149</v>
      </c>
      <c r="C32" s="11">
        <v>626500</v>
      </c>
    </row>
    <row r="33" spans="1:4" ht="15" customHeight="1" x14ac:dyDescent="0.25">
      <c r="A33" s="6" t="s">
        <v>56</v>
      </c>
      <c r="B33" s="3" t="s">
        <v>150</v>
      </c>
      <c r="C33" s="11">
        <v>356400</v>
      </c>
    </row>
    <row r="34" spans="1:4" ht="15" customHeight="1" x14ac:dyDescent="0.25">
      <c r="A34" s="6" t="s">
        <v>101</v>
      </c>
      <c r="B34" s="17" t="s">
        <v>21</v>
      </c>
      <c r="C34" s="11">
        <v>165500</v>
      </c>
    </row>
    <row r="35" spans="1:4" ht="15" customHeight="1" x14ac:dyDescent="0.25">
      <c r="A35" s="6" t="s">
        <v>102</v>
      </c>
      <c r="B35" s="3" t="s">
        <v>22</v>
      </c>
      <c r="C35" s="11">
        <v>204100</v>
      </c>
    </row>
    <row r="36" spans="1:4" ht="15" customHeight="1" x14ac:dyDescent="0.25">
      <c r="A36" s="6" t="s">
        <v>103</v>
      </c>
      <c r="B36" s="3" t="s">
        <v>23</v>
      </c>
      <c r="C36" s="11">
        <v>127200</v>
      </c>
      <c r="D36" s="25"/>
    </row>
    <row r="37" spans="1:4" ht="15" customHeight="1" x14ac:dyDescent="0.25">
      <c r="A37" s="6" t="s">
        <v>104</v>
      </c>
      <c r="B37" s="3" t="s">
        <v>24</v>
      </c>
      <c r="C37" s="11">
        <v>79900</v>
      </c>
    </row>
    <row r="38" spans="1:4" ht="15" customHeight="1" x14ac:dyDescent="0.25">
      <c r="A38" s="6" t="s">
        <v>105</v>
      </c>
      <c r="B38" s="3" t="s">
        <v>25</v>
      </c>
      <c r="C38" s="2">
        <v>7700</v>
      </c>
    </row>
    <row r="39" spans="1:4" ht="15" customHeight="1" x14ac:dyDescent="0.25">
      <c r="A39" s="6" t="s">
        <v>106</v>
      </c>
      <c r="B39" s="3" t="s">
        <v>26</v>
      </c>
      <c r="C39" s="2">
        <v>37500</v>
      </c>
    </row>
    <row r="40" spans="1:4" ht="15" customHeight="1" x14ac:dyDescent="0.25">
      <c r="A40" s="6" t="s">
        <v>107</v>
      </c>
      <c r="B40" s="3" t="s">
        <v>27</v>
      </c>
      <c r="C40" s="2">
        <v>700</v>
      </c>
      <c r="D40" s="25"/>
    </row>
    <row r="41" spans="1:4" ht="15" customHeight="1" x14ac:dyDescent="0.25">
      <c r="A41" s="26" t="s">
        <v>108</v>
      </c>
      <c r="B41" s="28" t="s">
        <v>57</v>
      </c>
      <c r="C41" s="21">
        <v>9898800</v>
      </c>
    </row>
    <row r="42" spans="1:4" ht="15" customHeight="1" x14ac:dyDescent="0.25">
      <c r="A42" s="26" t="s">
        <v>109</v>
      </c>
      <c r="B42" s="28" t="s">
        <v>28</v>
      </c>
      <c r="C42" s="21">
        <v>39500</v>
      </c>
    </row>
    <row r="43" spans="1:4" ht="15" customHeight="1" x14ac:dyDescent="0.25">
      <c r="A43" s="26" t="s">
        <v>110</v>
      </c>
      <c r="B43" s="29" t="s">
        <v>29</v>
      </c>
      <c r="C43" s="21">
        <v>13200</v>
      </c>
    </row>
    <row r="44" spans="1:4" ht="15" customHeight="1" x14ac:dyDescent="0.25">
      <c r="A44" s="26" t="s">
        <v>111</v>
      </c>
      <c r="B44" s="28" t="s">
        <v>54</v>
      </c>
      <c r="C44" s="21">
        <v>233000</v>
      </c>
    </row>
    <row r="45" spans="1:4" ht="15" customHeight="1" x14ac:dyDescent="0.25">
      <c r="A45" s="26" t="s">
        <v>112</v>
      </c>
      <c r="B45" s="28" t="s">
        <v>30</v>
      </c>
      <c r="C45" s="30">
        <v>19000</v>
      </c>
    </row>
    <row r="46" spans="1:4" ht="15" customHeight="1" x14ac:dyDescent="0.25">
      <c r="A46" s="26" t="s">
        <v>113</v>
      </c>
      <c r="B46" s="28" t="s">
        <v>31</v>
      </c>
      <c r="C46" s="21">
        <v>170200</v>
      </c>
    </row>
    <row r="47" spans="1:4" ht="15" customHeight="1" x14ac:dyDescent="0.25">
      <c r="A47" s="26" t="s">
        <v>114</v>
      </c>
      <c r="B47" s="28" t="s">
        <v>32</v>
      </c>
      <c r="C47" s="21">
        <v>16800</v>
      </c>
    </row>
    <row r="48" spans="1:4" ht="15" customHeight="1" x14ac:dyDescent="0.25">
      <c r="A48" s="26" t="s">
        <v>115</v>
      </c>
      <c r="B48" s="28" t="s">
        <v>33</v>
      </c>
      <c r="C48" s="21">
        <v>150000</v>
      </c>
    </row>
    <row r="49" spans="1:4" ht="23.25" customHeight="1" x14ac:dyDescent="0.25">
      <c r="A49" s="26" t="s">
        <v>116</v>
      </c>
      <c r="B49" s="28" t="s">
        <v>34</v>
      </c>
      <c r="C49" s="21">
        <v>2152965</v>
      </c>
    </row>
    <row r="50" spans="1:4" ht="15" customHeight="1" x14ac:dyDescent="0.25">
      <c r="A50" s="26" t="s">
        <v>117</v>
      </c>
      <c r="B50" s="28" t="s">
        <v>49</v>
      </c>
      <c r="C50" s="21">
        <v>122300</v>
      </c>
    </row>
    <row r="51" spans="1:4" ht="15" customHeight="1" x14ac:dyDescent="0.25">
      <c r="A51" s="26" t="s">
        <v>118</v>
      </c>
      <c r="B51" s="28" t="s">
        <v>35</v>
      </c>
      <c r="C51" s="21">
        <v>95600</v>
      </c>
    </row>
    <row r="52" spans="1:4" ht="15" customHeight="1" x14ac:dyDescent="0.25">
      <c r="A52" s="26" t="s">
        <v>119</v>
      </c>
      <c r="B52" s="28" t="s">
        <v>48</v>
      </c>
      <c r="C52" s="21">
        <v>48343</v>
      </c>
    </row>
    <row r="53" spans="1:4" ht="15" customHeight="1" x14ac:dyDescent="0.25">
      <c r="A53" s="26" t="s">
        <v>120</v>
      </c>
      <c r="B53" s="28" t="s">
        <v>47</v>
      </c>
      <c r="C53" s="21">
        <v>26000</v>
      </c>
    </row>
    <row r="54" spans="1:4" ht="15" customHeight="1" x14ac:dyDescent="0.25">
      <c r="A54" s="26" t="s">
        <v>121</v>
      </c>
      <c r="B54" s="28" t="s">
        <v>159</v>
      </c>
      <c r="C54" s="21">
        <v>5200</v>
      </c>
    </row>
    <row r="55" spans="1:4" ht="25.5" customHeight="1" x14ac:dyDescent="0.25">
      <c r="A55" s="26" t="s">
        <v>122</v>
      </c>
      <c r="B55" s="29" t="s">
        <v>58</v>
      </c>
      <c r="C55" s="21">
        <v>1450000</v>
      </c>
    </row>
    <row r="56" spans="1:4" ht="24" customHeight="1" x14ac:dyDescent="0.25">
      <c r="A56" s="26" t="s">
        <v>123</v>
      </c>
      <c r="B56" s="29" t="s">
        <v>59</v>
      </c>
      <c r="C56" s="21">
        <v>763000</v>
      </c>
    </row>
    <row r="57" spans="1:4" ht="15" customHeight="1" x14ac:dyDescent="0.25">
      <c r="A57" s="6" t="s">
        <v>124</v>
      </c>
      <c r="B57" s="15" t="s">
        <v>138</v>
      </c>
      <c r="C57" s="16">
        <f>SUM(C58:C62)</f>
        <v>243000</v>
      </c>
    </row>
    <row r="58" spans="1:4" ht="15" customHeight="1" x14ac:dyDescent="0.25">
      <c r="A58" s="6" t="s">
        <v>125</v>
      </c>
      <c r="B58" s="9" t="s">
        <v>36</v>
      </c>
      <c r="C58" s="2">
        <v>1000</v>
      </c>
    </row>
    <row r="59" spans="1:4" ht="15" customHeight="1" x14ac:dyDescent="0.25">
      <c r="A59" s="6" t="s">
        <v>126</v>
      </c>
      <c r="B59" s="9" t="s">
        <v>37</v>
      </c>
      <c r="C59" s="2">
        <v>5000</v>
      </c>
      <c r="D59" s="25"/>
    </row>
    <row r="60" spans="1:4" ht="15" customHeight="1" x14ac:dyDescent="0.25">
      <c r="A60" s="6" t="s">
        <v>127</v>
      </c>
      <c r="B60" s="9" t="s">
        <v>38</v>
      </c>
      <c r="C60" s="2">
        <v>160000</v>
      </c>
    </row>
    <row r="61" spans="1:4" ht="15" customHeight="1" x14ac:dyDescent="0.25">
      <c r="A61" s="6" t="s">
        <v>128</v>
      </c>
      <c r="B61" s="9" t="s">
        <v>39</v>
      </c>
      <c r="C61" s="2">
        <v>60000</v>
      </c>
    </row>
    <row r="62" spans="1:4" ht="15" customHeight="1" x14ac:dyDescent="0.25">
      <c r="A62" s="6" t="s">
        <v>129</v>
      </c>
      <c r="B62" s="9" t="s">
        <v>40</v>
      </c>
      <c r="C62" s="2">
        <v>17000</v>
      </c>
    </row>
    <row r="63" spans="1:4" ht="15" customHeight="1" x14ac:dyDescent="0.25">
      <c r="A63" s="26" t="s">
        <v>130</v>
      </c>
      <c r="B63" s="15" t="s">
        <v>137</v>
      </c>
      <c r="C63" s="16">
        <f>SUM(C64:C68)</f>
        <v>2323570</v>
      </c>
    </row>
    <row r="64" spans="1:4" ht="15" customHeight="1" x14ac:dyDescent="0.25">
      <c r="A64" s="6" t="s">
        <v>131</v>
      </c>
      <c r="B64" s="9" t="s">
        <v>41</v>
      </c>
      <c r="C64" s="2">
        <v>619070</v>
      </c>
    </row>
    <row r="65" spans="1:4" ht="15" customHeight="1" x14ac:dyDescent="0.25">
      <c r="A65" s="6" t="s">
        <v>132</v>
      </c>
      <c r="B65" s="9" t="s">
        <v>67</v>
      </c>
      <c r="C65" s="2">
        <v>54000</v>
      </c>
    </row>
    <row r="66" spans="1:4" ht="15" customHeight="1" x14ac:dyDescent="0.25">
      <c r="A66" s="6" t="s">
        <v>133</v>
      </c>
      <c r="B66" s="9" t="s">
        <v>68</v>
      </c>
      <c r="C66" s="2">
        <v>20500</v>
      </c>
    </row>
    <row r="67" spans="1:4" ht="15" customHeight="1" x14ac:dyDescent="0.25">
      <c r="A67" s="6" t="s">
        <v>134</v>
      </c>
      <c r="B67" s="9" t="s">
        <v>42</v>
      </c>
      <c r="C67" s="2">
        <v>60000</v>
      </c>
    </row>
    <row r="68" spans="1:4" ht="15" customHeight="1" x14ac:dyDescent="0.25">
      <c r="A68" s="6" t="s">
        <v>135</v>
      </c>
      <c r="B68" s="9" t="s">
        <v>154</v>
      </c>
      <c r="C68" s="2">
        <f>SUM(C69:C71)</f>
        <v>1570000</v>
      </c>
    </row>
    <row r="69" spans="1:4" ht="15" customHeight="1" x14ac:dyDescent="0.25">
      <c r="A69" s="6" t="s">
        <v>163</v>
      </c>
      <c r="B69" s="9" t="s">
        <v>69</v>
      </c>
      <c r="C69" s="2">
        <v>1520000</v>
      </c>
    </row>
    <row r="70" spans="1:4" ht="15" customHeight="1" x14ac:dyDescent="0.25">
      <c r="A70" s="6" t="s">
        <v>164</v>
      </c>
      <c r="B70" s="9" t="s">
        <v>70</v>
      </c>
      <c r="C70" s="2">
        <v>20000</v>
      </c>
    </row>
    <row r="71" spans="1:4" ht="15" customHeight="1" x14ac:dyDescent="0.25">
      <c r="A71" s="6" t="s">
        <v>165</v>
      </c>
      <c r="B71" s="9" t="s">
        <v>71</v>
      </c>
      <c r="C71" s="2">
        <v>30000</v>
      </c>
    </row>
    <row r="72" spans="1:4" ht="15" customHeight="1" x14ac:dyDescent="0.25">
      <c r="A72" s="26" t="s">
        <v>136</v>
      </c>
      <c r="B72" s="15" t="s">
        <v>43</v>
      </c>
      <c r="C72" s="21">
        <v>22000</v>
      </c>
    </row>
    <row r="73" spans="1:4" ht="15" customHeight="1" x14ac:dyDescent="0.25">
      <c r="A73" s="26" t="s">
        <v>72</v>
      </c>
      <c r="B73" s="15" t="s">
        <v>44</v>
      </c>
      <c r="C73" s="21">
        <v>12000</v>
      </c>
    </row>
    <row r="74" spans="1:4" ht="15" customHeight="1" x14ac:dyDescent="0.25">
      <c r="A74" s="26" t="s">
        <v>73</v>
      </c>
      <c r="B74" s="15" t="s">
        <v>45</v>
      </c>
      <c r="C74" s="21">
        <v>51000</v>
      </c>
    </row>
    <row r="75" spans="1:4" ht="15" customHeight="1" x14ac:dyDescent="0.25">
      <c r="A75" s="26" t="s">
        <v>74</v>
      </c>
      <c r="B75" s="15" t="s">
        <v>76</v>
      </c>
      <c r="C75" s="16">
        <v>10000</v>
      </c>
    </row>
    <row r="76" spans="1:4" ht="15" customHeight="1" x14ac:dyDescent="0.25">
      <c r="A76" s="37" t="s">
        <v>75</v>
      </c>
      <c r="B76" s="34" t="s">
        <v>166</v>
      </c>
      <c r="C76" s="21">
        <f>SUM(C8+C14+C57+C63+C72+C73+C74+C75)</f>
        <v>45888778</v>
      </c>
      <c r="D76" s="25"/>
    </row>
    <row r="77" spans="1:4" ht="15" customHeight="1" x14ac:dyDescent="0.25">
      <c r="A77" s="37" t="s">
        <v>153</v>
      </c>
      <c r="B77" s="13" t="s">
        <v>148</v>
      </c>
      <c r="C77" s="21">
        <v>1028000</v>
      </c>
    </row>
    <row r="78" spans="1:4" ht="15" customHeight="1" x14ac:dyDescent="0.25">
      <c r="A78" s="37" t="s">
        <v>141</v>
      </c>
      <c r="B78" s="13" t="s">
        <v>46</v>
      </c>
      <c r="C78" s="21">
        <f>SUM(C79:C85)</f>
        <v>658324</v>
      </c>
    </row>
    <row r="79" spans="1:4" ht="15" customHeight="1" x14ac:dyDescent="0.25">
      <c r="A79" s="33" t="s">
        <v>142</v>
      </c>
      <c r="B79" s="18" t="s">
        <v>61</v>
      </c>
      <c r="C79" s="2">
        <v>382967</v>
      </c>
    </row>
    <row r="80" spans="1:4" ht="15" customHeight="1" x14ac:dyDescent="0.25">
      <c r="A80" s="33" t="s">
        <v>143</v>
      </c>
      <c r="B80" s="18" t="s">
        <v>62</v>
      </c>
      <c r="C80" s="2">
        <v>621</v>
      </c>
    </row>
    <row r="81" spans="1:3" ht="15" customHeight="1" x14ac:dyDescent="0.25">
      <c r="A81" s="33" t="s">
        <v>144</v>
      </c>
      <c r="B81" s="18" t="s">
        <v>63</v>
      </c>
      <c r="C81" s="2">
        <v>82859</v>
      </c>
    </row>
    <row r="82" spans="1:3" ht="15" customHeight="1" x14ac:dyDescent="0.25">
      <c r="A82" s="33" t="s">
        <v>145</v>
      </c>
      <c r="B82" s="18" t="s">
        <v>64</v>
      </c>
      <c r="C82" s="2">
        <v>47696</v>
      </c>
    </row>
    <row r="83" spans="1:3" ht="15" customHeight="1" x14ac:dyDescent="0.25">
      <c r="A83" s="33" t="s">
        <v>146</v>
      </c>
      <c r="B83" s="18" t="s">
        <v>65</v>
      </c>
      <c r="C83" s="2">
        <v>37838</v>
      </c>
    </row>
    <row r="84" spans="1:3" ht="15" customHeight="1" x14ac:dyDescent="0.25">
      <c r="A84" s="33" t="s">
        <v>147</v>
      </c>
      <c r="B84" s="18" t="s">
        <v>66</v>
      </c>
      <c r="C84" s="2">
        <v>99549</v>
      </c>
    </row>
    <row r="85" spans="1:3" ht="15" customHeight="1" x14ac:dyDescent="0.25">
      <c r="A85" s="33" t="s">
        <v>160</v>
      </c>
      <c r="B85" s="18" t="s">
        <v>60</v>
      </c>
      <c r="C85" s="2">
        <v>6794</v>
      </c>
    </row>
    <row r="86" spans="1:3" ht="15" customHeight="1" x14ac:dyDescent="0.25">
      <c r="A86" s="12"/>
      <c r="B86" s="13" t="s">
        <v>167</v>
      </c>
      <c r="C86" s="21">
        <f>SUM(C76+C78+C77)</f>
        <v>47575102</v>
      </c>
    </row>
    <row r="88" spans="1:3" x14ac:dyDescent="0.25">
      <c r="B88" s="36" t="s">
        <v>157</v>
      </c>
    </row>
  </sheetData>
  <mergeCells count="1">
    <mergeCell ref="A5:C5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pajamos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</dc:creator>
  <cp:lastModifiedBy>Vida</cp:lastModifiedBy>
  <cp:lastPrinted>2021-01-27T11:29:16Z</cp:lastPrinted>
  <dcterms:created xsi:type="dcterms:W3CDTF">2020-12-31T11:20:51Z</dcterms:created>
  <dcterms:modified xsi:type="dcterms:W3CDTF">2021-02-02T14:03:05Z</dcterms:modified>
</cp:coreProperties>
</file>