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murto_prevencijos_komisija\2026\2026-01-16\"/>
    </mc:Choice>
  </mc:AlternateContent>
  <xr:revisionPtr revIDLastSave="0" documentId="8_{E5E2751A-B45D-48F1-B0B7-757494B30AC4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Bendra" sheetId="1" r:id="rId1"/>
    <sheet name="Joniškis" sheetId="2" r:id="rId2"/>
    <sheet name="Radviliškis" sheetId="3" r:id="rId3"/>
    <sheet name="Kelmė" sheetId="4" r:id="rId4"/>
    <sheet name="Šiaulių r." sheetId="5" r:id="rId5"/>
    <sheet name="Šiaulių m." sheetId="6" r:id="rId6"/>
    <sheet name="Pakruojis" sheetId="7" r:id="rId7"/>
    <sheet name="Akmenė" sheetId="8" r:id="rId8"/>
    <sheet name="Mažeikiai" sheetId="9" r:id="rId9"/>
    <sheet name="Telšiai" sheetId="10" r:id="rId10"/>
    <sheet name="Plungė" sheetId="11" r:id="rId11"/>
    <sheet name="Resocializacija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</sheets>
  <definedNames>
    <definedName name="_xlnm.Print_Area" localSheetId="0">Bendra!$A$1:$X$62</definedName>
    <definedName name="_xlnm.Print_Area" localSheetId="19">Sheet20!$A$1:$R$68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0" l="1"/>
  <c r="I25" i="10"/>
  <c r="G25" i="10"/>
  <c r="D23" i="10"/>
  <c r="D24" i="10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D34" i="3" l="1"/>
  <c r="C34" i="3"/>
  <c r="D33" i="3"/>
  <c r="C33" i="3"/>
  <c r="D32" i="3"/>
  <c r="C32" i="3"/>
  <c r="D31" i="3"/>
  <c r="C31" i="3"/>
  <c r="D28" i="3"/>
  <c r="C28" i="3"/>
  <c r="D27" i="3"/>
  <c r="C27" i="3"/>
  <c r="R26" i="3"/>
  <c r="R30" i="3" s="1"/>
  <c r="Q26" i="3"/>
  <c r="Q30" i="3" s="1"/>
  <c r="P26" i="3"/>
  <c r="P30" i="3" s="1"/>
  <c r="O26" i="3"/>
  <c r="O30" i="3" s="1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R25" i="3"/>
  <c r="R29" i="3" s="1"/>
  <c r="Q25" i="3"/>
  <c r="Q29" i="3" s="1"/>
  <c r="P25" i="3"/>
  <c r="P29" i="3" s="1"/>
  <c r="O25" i="3"/>
  <c r="O29" i="3" s="1"/>
  <c r="N25" i="3"/>
  <c r="N29" i="3" s="1"/>
  <c r="M25" i="3"/>
  <c r="M29" i="3" s="1"/>
  <c r="L25" i="3"/>
  <c r="L29" i="3" s="1"/>
  <c r="K25" i="3"/>
  <c r="K29" i="3" s="1"/>
  <c r="J25" i="3"/>
  <c r="J29" i="3" s="1"/>
  <c r="I25" i="3"/>
  <c r="I29" i="3" s="1"/>
  <c r="H25" i="3"/>
  <c r="H29" i="3" s="1"/>
  <c r="G25" i="3"/>
  <c r="G29" i="3" s="1"/>
  <c r="F25" i="3"/>
  <c r="F29" i="3" s="1"/>
  <c r="D29" i="3" s="1"/>
  <c r="E25" i="3"/>
  <c r="E29" i="3" s="1"/>
  <c r="C29" i="3" s="1"/>
  <c r="D24" i="3"/>
  <c r="C24" i="3"/>
  <c r="D23" i="3"/>
  <c r="C23" i="3"/>
  <c r="D22" i="3"/>
  <c r="C22" i="3"/>
  <c r="D21" i="3"/>
  <c r="C21" i="3"/>
  <c r="D34" i="16"/>
  <c r="C34" i="16"/>
  <c r="D33" i="16"/>
  <c r="C33" i="16"/>
  <c r="D32" i="16"/>
  <c r="C32" i="16"/>
  <c r="D31" i="16"/>
  <c r="C31" i="16"/>
  <c r="D28" i="16"/>
  <c r="C28" i="16"/>
  <c r="D27" i="16"/>
  <c r="C27" i="16"/>
  <c r="R26" i="16"/>
  <c r="R30" i="16" s="1"/>
  <c r="Q26" i="16"/>
  <c r="Q30" i="16" s="1"/>
  <c r="P26" i="16"/>
  <c r="P30" i="16" s="1"/>
  <c r="O26" i="16"/>
  <c r="O30" i="16" s="1"/>
  <c r="N26" i="16"/>
  <c r="N30" i="16" s="1"/>
  <c r="M26" i="16"/>
  <c r="M30" i="16" s="1"/>
  <c r="L26" i="16"/>
  <c r="L30" i="16" s="1"/>
  <c r="K26" i="16"/>
  <c r="K30" i="16" s="1"/>
  <c r="J26" i="16"/>
  <c r="J30" i="16" s="1"/>
  <c r="I26" i="16"/>
  <c r="I30" i="16" s="1"/>
  <c r="H26" i="16"/>
  <c r="H30" i="16" s="1"/>
  <c r="G26" i="16"/>
  <c r="G30" i="16" s="1"/>
  <c r="F26" i="16"/>
  <c r="F30" i="16" s="1"/>
  <c r="E26" i="16"/>
  <c r="E30" i="16" s="1"/>
  <c r="R25" i="16"/>
  <c r="R29" i="16" s="1"/>
  <c r="Q25" i="16"/>
  <c r="Q29" i="16" s="1"/>
  <c r="P25" i="16"/>
  <c r="P29" i="16" s="1"/>
  <c r="O25" i="16"/>
  <c r="O29" i="16" s="1"/>
  <c r="N25" i="16"/>
  <c r="N29" i="16" s="1"/>
  <c r="M25" i="16"/>
  <c r="M29" i="16" s="1"/>
  <c r="L25" i="16"/>
  <c r="L29" i="16" s="1"/>
  <c r="K25" i="16"/>
  <c r="K29" i="16" s="1"/>
  <c r="J25" i="16"/>
  <c r="J29" i="16" s="1"/>
  <c r="I25" i="16"/>
  <c r="I29" i="16" s="1"/>
  <c r="H25" i="16"/>
  <c r="H29" i="16" s="1"/>
  <c r="G25" i="16"/>
  <c r="G29" i="16" s="1"/>
  <c r="F25" i="16"/>
  <c r="F29" i="16" s="1"/>
  <c r="E25" i="16"/>
  <c r="E29" i="16" s="1"/>
  <c r="D24" i="16"/>
  <c r="C24" i="16"/>
  <c r="D23" i="16"/>
  <c r="C23" i="16"/>
  <c r="D22" i="16"/>
  <c r="C22" i="16"/>
  <c r="D21" i="16"/>
  <c r="C21" i="16"/>
  <c r="D34" i="17"/>
  <c r="C34" i="17"/>
  <c r="D33" i="17"/>
  <c r="C33" i="17"/>
  <c r="D32" i="17"/>
  <c r="C32" i="17"/>
  <c r="D31" i="17"/>
  <c r="C31" i="17"/>
  <c r="D28" i="17"/>
  <c r="C28" i="17"/>
  <c r="D27" i="17"/>
  <c r="C27" i="17"/>
  <c r="R26" i="17"/>
  <c r="R30" i="17" s="1"/>
  <c r="Q26" i="17"/>
  <c r="Q30" i="17" s="1"/>
  <c r="P26" i="17"/>
  <c r="P30" i="17" s="1"/>
  <c r="O26" i="17"/>
  <c r="O30" i="17" s="1"/>
  <c r="N26" i="17"/>
  <c r="N30" i="17" s="1"/>
  <c r="M26" i="17"/>
  <c r="M30" i="17" s="1"/>
  <c r="L26" i="17"/>
  <c r="L30" i="17" s="1"/>
  <c r="K26" i="17"/>
  <c r="K30" i="17" s="1"/>
  <c r="J26" i="17"/>
  <c r="J30" i="17" s="1"/>
  <c r="I26" i="17"/>
  <c r="I30" i="17" s="1"/>
  <c r="H26" i="17"/>
  <c r="H30" i="17" s="1"/>
  <c r="G26" i="17"/>
  <c r="G30" i="17" s="1"/>
  <c r="F26" i="17"/>
  <c r="F30" i="17" s="1"/>
  <c r="E26" i="17"/>
  <c r="E30" i="17" s="1"/>
  <c r="R25" i="17"/>
  <c r="R29" i="17" s="1"/>
  <c r="Q25" i="17"/>
  <c r="Q29" i="17" s="1"/>
  <c r="P25" i="17"/>
  <c r="P29" i="17" s="1"/>
  <c r="O25" i="17"/>
  <c r="O29" i="17" s="1"/>
  <c r="N25" i="17"/>
  <c r="N29" i="17" s="1"/>
  <c r="M25" i="17"/>
  <c r="M29" i="17" s="1"/>
  <c r="L25" i="17"/>
  <c r="L29" i="17" s="1"/>
  <c r="K25" i="17"/>
  <c r="K29" i="17" s="1"/>
  <c r="J25" i="17"/>
  <c r="J29" i="17" s="1"/>
  <c r="I25" i="17"/>
  <c r="I29" i="17" s="1"/>
  <c r="H25" i="17"/>
  <c r="H29" i="17" s="1"/>
  <c r="G25" i="17"/>
  <c r="G29" i="17" s="1"/>
  <c r="F25" i="17"/>
  <c r="F29" i="17" s="1"/>
  <c r="E25" i="17"/>
  <c r="E29" i="17" s="1"/>
  <c r="D24" i="17"/>
  <c r="C24" i="17"/>
  <c r="D23" i="17"/>
  <c r="C23" i="17"/>
  <c r="D22" i="17"/>
  <c r="C22" i="17"/>
  <c r="D21" i="17"/>
  <c r="C21" i="17"/>
  <c r="D34" i="18"/>
  <c r="C34" i="18"/>
  <c r="D33" i="18"/>
  <c r="C33" i="18"/>
  <c r="D32" i="18"/>
  <c r="C32" i="18"/>
  <c r="D31" i="18"/>
  <c r="C31" i="18"/>
  <c r="D28" i="18"/>
  <c r="C28" i="18"/>
  <c r="D27" i="18"/>
  <c r="C27" i="18"/>
  <c r="R26" i="18"/>
  <c r="R30" i="18" s="1"/>
  <c r="Q26" i="18"/>
  <c r="Q30" i="18" s="1"/>
  <c r="P26" i="18"/>
  <c r="P30" i="18" s="1"/>
  <c r="O26" i="18"/>
  <c r="O30" i="18" s="1"/>
  <c r="N26" i="18"/>
  <c r="N30" i="18" s="1"/>
  <c r="M26" i="18"/>
  <c r="M30" i="18" s="1"/>
  <c r="L26" i="18"/>
  <c r="L30" i="18" s="1"/>
  <c r="K26" i="18"/>
  <c r="K30" i="18" s="1"/>
  <c r="J26" i="18"/>
  <c r="J30" i="18" s="1"/>
  <c r="I26" i="18"/>
  <c r="I30" i="18" s="1"/>
  <c r="H26" i="18"/>
  <c r="H30" i="18" s="1"/>
  <c r="G26" i="18"/>
  <c r="G30" i="18" s="1"/>
  <c r="F26" i="18"/>
  <c r="F30" i="18" s="1"/>
  <c r="E26" i="18"/>
  <c r="E30" i="18" s="1"/>
  <c r="R25" i="18"/>
  <c r="R29" i="18" s="1"/>
  <c r="Q25" i="18"/>
  <c r="Q29" i="18" s="1"/>
  <c r="P25" i="18"/>
  <c r="P29" i="18" s="1"/>
  <c r="O25" i="18"/>
  <c r="O29" i="18" s="1"/>
  <c r="N25" i="18"/>
  <c r="N29" i="18" s="1"/>
  <c r="M25" i="18"/>
  <c r="M29" i="18" s="1"/>
  <c r="L25" i="18"/>
  <c r="L29" i="18" s="1"/>
  <c r="K25" i="18"/>
  <c r="K29" i="18" s="1"/>
  <c r="J25" i="18"/>
  <c r="J29" i="18" s="1"/>
  <c r="I25" i="18"/>
  <c r="I29" i="18" s="1"/>
  <c r="H25" i="18"/>
  <c r="H29" i="18" s="1"/>
  <c r="G25" i="18"/>
  <c r="G29" i="18" s="1"/>
  <c r="F25" i="18"/>
  <c r="F29" i="18" s="1"/>
  <c r="E25" i="18"/>
  <c r="E29" i="18" s="1"/>
  <c r="D24" i="18"/>
  <c r="C24" i="18"/>
  <c r="D23" i="18"/>
  <c r="C23" i="18"/>
  <c r="D22" i="18"/>
  <c r="C22" i="18"/>
  <c r="D21" i="18"/>
  <c r="C21" i="18"/>
  <c r="D34" i="19"/>
  <c r="C34" i="19"/>
  <c r="D33" i="19"/>
  <c r="C33" i="19"/>
  <c r="D32" i="19"/>
  <c r="C32" i="19"/>
  <c r="D31" i="19"/>
  <c r="C31" i="19"/>
  <c r="D28" i="19"/>
  <c r="C28" i="19"/>
  <c r="D27" i="19"/>
  <c r="C27" i="19"/>
  <c r="R26" i="19"/>
  <c r="R30" i="19" s="1"/>
  <c r="Q26" i="19"/>
  <c r="Q30" i="19" s="1"/>
  <c r="P26" i="19"/>
  <c r="P30" i="19" s="1"/>
  <c r="O26" i="19"/>
  <c r="O30" i="19" s="1"/>
  <c r="N26" i="19"/>
  <c r="N30" i="19" s="1"/>
  <c r="M26" i="19"/>
  <c r="M30" i="19" s="1"/>
  <c r="L26" i="19"/>
  <c r="L30" i="19" s="1"/>
  <c r="K26" i="19"/>
  <c r="K30" i="19" s="1"/>
  <c r="J26" i="19"/>
  <c r="J30" i="19" s="1"/>
  <c r="I26" i="19"/>
  <c r="I30" i="19" s="1"/>
  <c r="H26" i="19"/>
  <c r="H30" i="19" s="1"/>
  <c r="G26" i="19"/>
  <c r="F26" i="19"/>
  <c r="F30" i="19" s="1"/>
  <c r="E26" i="19"/>
  <c r="E30" i="19" s="1"/>
  <c r="R25" i="19"/>
  <c r="R29" i="19" s="1"/>
  <c r="Q25" i="19"/>
  <c r="Q29" i="19" s="1"/>
  <c r="P25" i="19"/>
  <c r="P29" i="19" s="1"/>
  <c r="O25" i="19"/>
  <c r="O29" i="19" s="1"/>
  <c r="N25" i="19"/>
  <c r="N29" i="19" s="1"/>
  <c r="M25" i="19"/>
  <c r="M29" i="19" s="1"/>
  <c r="L25" i="19"/>
  <c r="L29" i="19" s="1"/>
  <c r="K25" i="19"/>
  <c r="K29" i="19" s="1"/>
  <c r="J25" i="19"/>
  <c r="J29" i="19" s="1"/>
  <c r="I25" i="19"/>
  <c r="I29" i="19" s="1"/>
  <c r="H25" i="19"/>
  <c r="H29" i="19" s="1"/>
  <c r="G25" i="19"/>
  <c r="G29" i="19" s="1"/>
  <c r="F25" i="19"/>
  <c r="F29" i="19" s="1"/>
  <c r="E25" i="19"/>
  <c r="E29" i="19" s="1"/>
  <c r="D24" i="19"/>
  <c r="C24" i="19"/>
  <c r="D23" i="19"/>
  <c r="C23" i="19"/>
  <c r="D22" i="19"/>
  <c r="C22" i="19"/>
  <c r="D21" i="19"/>
  <c r="C21" i="19"/>
  <c r="D34" i="20"/>
  <c r="C34" i="20"/>
  <c r="D33" i="20"/>
  <c r="C33" i="20"/>
  <c r="D32" i="20"/>
  <c r="C32" i="20"/>
  <c r="D31" i="20"/>
  <c r="C31" i="20"/>
  <c r="D28" i="20"/>
  <c r="C28" i="20"/>
  <c r="D27" i="20"/>
  <c r="C27" i="20"/>
  <c r="R26" i="20"/>
  <c r="R30" i="20" s="1"/>
  <c r="Q26" i="20"/>
  <c r="Q30" i="20" s="1"/>
  <c r="P26" i="20"/>
  <c r="P30" i="20" s="1"/>
  <c r="O26" i="20"/>
  <c r="O30" i="20" s="1"/>
  <c r="N26" i="20"/>
  <c r="N30" i="20" s="1"/>
  <c r="M26" i="20"/>
  <c r="M30" i="20" s="1"/>
  <c r="L26" i="20"/>
  <c r="L30" i="20" s="1"/>
  <c r="K26" i="20"/>
  <c r="K30" i="20" s="1"/>
  <c r="J26" i="20"/>
  <c r="J30" i="20" s="1"/>
  <c r="I26" i="20"/>
  <c r="I30" i="20" s="1"/>
  <c r="H26" i="20"/>
  <c r="H30" i="20" s="1"/>
  <c r="G26" i="20"/>
  <c r="G30" i="20" s="1"/>
  <c r="F26" i="20"/>
  <c r="F30" i="20" s="1"/>
  <c r="E26" i="20"/>
  <c r="E30" i="20" s="1"/>
  <c r="R25" i="20"/>
  <c r="R29" i="20" s="1"/>
  <c r="Q25" i="20"/>
  <c r="Q29" i="20" s="1"/>
  <c r="P25" i="20"/>
  <c r="P29" i="20" s="1"/>
  <c r="O25" i="20"/>
  <c r="O29" i="20" s="1"/>
  <c r="N25" i="20"/>
  <c r="N29" i="20" s="1"/>
  <c r="M25" i="20"/>
  <c r="M29" i="20" s="1"/>
  <c r="L25" i="20"/>
  <c r="L29" i="20" s="1"/>
  <c r="K25" i="20"/>
  <c r="K29" i="20" s="1"/>
  <c r="J25" i="20"/>
  <c r="J29" i="20" s="1"/>
  <c r="I25" i="20"/>
  <c r="I29" i="20" s="1"/>
  <c r="H25" i="20"/>
  <c r="H29" i="20" s="1"/>
  <c r="G25" i="20"/>
  <c r="G29" i="20" s="1"/>
  <c r="F25" i="20"/>
  <c r="F29" i="20" s="1"/>
  <c r="E25" i="20"/>
  <c r="E29" i="20" s="1"/>
  <c r="D24" i="20"/>
  <c r="C24" i="20"/>
  <c r="D23" i="20"/>
  <c r="C23" i="20"/>
  <c r="D22" i="20"/>
  <c r="C22" i="20"/>
  <c r="D21" i="20"/>
  <c r="C21" i="20"/>
  <c r="D34" i="15"/>
  <c r="C34" i="15"/>
  <c r="D33" i="15"/>
  <c r="C33" i="15"/>
  <c r="D32" i="15"/>
  <c r="C32" i="15"/>
  <c r="D31" i="15"/>
  <c r="C31" i="15"/>
  <c r="D28" i="15"/>
  <c r="C28" i="15"/>
  <c r="D27" i="15"/>
  <c r="C27" i="15"/>
  <c r="R26" i="15"/>
  <c r="R30" i="15" s="1"/>
  <c r="Q26" i="15"/>
  <c r="Q30" i="15" s="1"/>
  <c r="P26" i="15"/>
  <c r="P30" i="15" s="1"/>
  <c r="O26" i="15"/>
  <c r="O30" i="15" s="1"/>
  <c r="N26" i="15"/>
  <c r="N30" i="15" s="1"/>
  <c r="M26" i="15"/>
  <c r="M30" i="15" s="1"/>
  <c r="L26" i="15"/>
  <c r="L30" i="15" s="1"/>
  <c r="K26" i="15"/>
  <c r="K30" i="15" s="1"/>
  <c r="J26" i="15"/>
  <c r="J30" i="15" s="1"/>
  <c r="I26" i="15"/>
  <c r="I30" i="15" s="1"/>
  <c r="H26" i="15"/>
  <c r="H30" i="15" s="1"/>
  <c r="G26" i="15"/>
  <c r="G30" i="15" s="1"/>
  <c r="F26" i="15"/>
  <c r="F30" i="15" s="1"/>
  <c r="E26" i="15"/>
  <c r="E30" i="15" s="1"/>
  <c r="R25" i="15"/>
  <c r="R29" i="15" s="1"/>
  <c r="Q25" i="15"/>
  <c r="Q29" i="15" s="1"/>
  <c r="P25" i="15"/>
  <c r="P29" i="15" s="1"/>
  <c r="O25" i="15"/>
  <c r="O29" i="15" s="1"/>
  <c r="N25" i="15"/>
  <c r="N29" i="15" s="1"/>
  <c r="M25" i="15"/>
  <c r="M29" i="15" s="1"/>
  <c r="L25" i="15"/>
  <c r="L29" i="15" s="1"/>
  <c r="K25" i="15"/>
  <c r="K29" i="15" s="1"/>
  <c r="J25" i="15"/>
  <c r="J29" i="15" s="1"/>
  <c r="I25" i="15"/>
  <c r="I29" i="15" s="1"/>
  <c r="H25" i="15"/>
  <c r="H29" i="15" s="1"/>
  <c r="G25" i="15"/>
  <c r="G29" i="15" s="1"/>
  <c r="F25" i="15"/>
  <c r="F29" i="15" s="1"/>
  <c r="E25" i="15"/>
  <c r="E29" i="15" s="1"/>
  <c r="D24" i="15"/>
  <c r="C24" i="15"/>
  <c r="D23" i="15"/>
  <c r="C23" i="15"/>
  <c r="D22" i="15"/>
  <c r="C22" i="15"/>
  <c r="D21" i="15"/>
  <c r="C21" i="15"/>
  <c r="D34" i="4"/>
  <c r="C34" i="4"/>
  <c r="D33" i="4"/>
  <c r="C33" i="4"/>
  <c r="D32" i="4"/>
  <c r="C32" i="4"/>
  <c r="D31" i="4"/>
  <c r="C31" i="4"/>
  <c r="D28" i="4"/>
  <c r="C28" i="4"/>
  <c r="D27" i="4"/>
  <c r="C27" i="4"/>
  <c r="R26" i="4"/>
  <c r="R30" i="4" s="1"/>
  <c r="Q26" i="4"/>
  <c r="Q30" i="4" s="1"/>
  <c r="P26" i="4"/>
  <c r="P30" i="4" s="1"/>
  <c r="O26" i="4"/>
  <c r="O30" i="4" s="1"/>
  <c r="N26" i="4"/>
  <c r="N30" i="4" s="1"/>
  <c r="M26" i="4"/>
  <c r="M30" i="4" s="1"/>
  <c r="L26" i="4"/>
  <c r="L30" i="4" s="1"/>
  <c r="K26" i="4"/>
  <c r="K30" i="4" s="1"/>
  <c r="J26" i="4"/>
  <c r="J30" i="4" s="1"/>
  <c r="I26" i="4"/>
  <c r="I30" i="4" s="1"/>
  <c r="H26" i="4"/>
  <c r="H30" i="4" s="1"/>
  <c r="G26" i="4"/>
  <c r="G30" i="4" s="1"/>
  <c r="F26" i="4"/>
  <c r="F30" i="4" s="1"/>
  <c r="E26" i="4"/>
  <c r="E30" i="4" s="1"/>
  <c r="D26" i="4"/>
  <c r="R25" i="4"/>
  <c r="R29" i="4" s="1"/>
  <c r="Q25" i="4"/>
  <c r="Q29" i="4" s="1"/>
  <c r="P25" i="4"/>
  <c r="P29" i="4" s="1"/>
  <c r="O25" i="4"/>
  <c r="O29" i="4" s="1"/>
  <c r="N25" i="4"/>
  <c r="N29" i="4" s="1"/>
  <c r="M25" i="4"/>
  <c r="M29" i="4" s="1"/>
  <c r="L25" i="4"/>
  <c r="L29" i="4" s="1"/>
  <c r="K25" i="4"/>
  <c r="K29" i="4" s="1"/>
  <c r="J25" i="4"/>
  <c r="J29" i="4" s="1"/>
  <c r="I25" i="4"/>
  <c r="I29" i="4" s="1"/>
  <c r="H25" i="4"/>
  <c r="H29" i="4" s="1"/>
  <c r="G25" i="4"/>
  <c r="G29" i="4" s="1"/>
  <c r="F25" i="4"/>
  <c r="F29" i="4" s="1"/>
  <c r="E25" i="4"/>
  <c r="E29" i="4" s="1"/>
  <c r="D24" i="4"/>
  <c r="C24" i="4"/>
  <c r="D23" i="4"/>
  <c r="C23" i="4"/>
  <c r="D22" i="4"/>
  <c r="C22" i="4"/>
  <c r="D21" i="4"/>
  <c r="C21" i="4"/>
  <c r="D34" i="5"/>
  <c r="C34" i="5"/>
  <c r="D33" i="5"/>
  <c r="C33" i="5"/>
  <c r="D32" i="5"/>
  <c r="C32" i="5"/>
  <c r="D31" i="5"/>
  <c r="C31" i="5"/>
  <c r="D28" i="5"/>
  <c r="C28" i="5"/>
  <c r="D27" i="5"/>
  <c r="C27" i="5"/>
  <c r="R26" i="5"/>
  <c r="R30" i="5" s="1"/>
  <c r="Q26" i="5"/>
  <c r="Q30" i="5" s="1"/>
  <c r="P26" i="5"/>
  <c r="P30" i="5" s="1"/>
  <c r="O26" i="5"/>
  <c r="O30" i="5" s="1"/>
  <c r="N26" i="5"/>
  <c r="N30" i="5" s="1"/>
  <c r="M26" i="5"/>
  <c r="M30" i="5" s="1"/>
  <c r="L26" i="5"/>
  <c r="L30" i="5" s="1"/>
  <c r="K26" i="5"/>
  <c r="K30" i="5" s="1"/>
  <c r="J26" i="5"/>
  <c r="J30" i="5" s="1"/>
  <c r="I26" i="5"/>
  <c r="I30" i="5" s="1"/>
  <c r="H26" i="5"/>
  <c r="H30" i="5" s="1"/>
  <c r="G26" i="5"/>
  <c r="G30" i="5" s="1"/>
  <c r="F26" i="5"/>
  <c r="F30" i="5" s="1"/>
  <c r="E26" i="5"/>
  <c r="E30" i="5" s="1"/>
  <c r="R25" i="5"/>
  <c r="R29" i="5" s="1"/>
  <c r="Q25" i="5"/>
  <c r="Q29" i="5" s="1"/>
  <c r="P25" i="5"/>
  <c r="P29" i="5" s="1"/>
  <c r="O25" i="5"/>
  <c r="O29" i="5" s="1"/>
  <c r="N25" i="5"/>
  <c r="N29" i="5" s="1"/>
  <c r="M25" i="5"/>
  <c r="M29" i="5" s="1"/>
  <c r="L25" i="5"/>
  <c r="L29" i="5" s="1"/>
  <c r="K25" i="5"/>
  <c r="K29" i="5" s="1"/>
  <c r="J25" i="5"/>
  <c r="J29" i="5" s="1"/>
  <c r="I25" i="5"/>
  <c r="I29" i="5" s="1"/>
  <c r="H25" i="5"/>
  <c r="H29" i="5" s="1"/>
  <c r="G25" i="5"/>
  <c r="G29" i="5" s="1"/>
  <c r="F25" i="5"/>
  <c r="F29" i="5" s="1"/>
  <c r="E25" i="5"/>
  <c r="E29" i="5" s="1"/>
  <c r="D24" i="5"/>
  <c r="C24" i="5"/>
  <c r="D23" i="5"/>
  <c r="C23" i="5"/>
  <c r="D22" i="5"/>
  <c r="C22" i="5"/>
  <c r="D21" i="5"/>
  <c r="C21" i="5"/>
  <c r="D34" i="6"/>
  <c r="C34" i="6"/>
  <c r="D33" i="6"/>
  <c r="C33" i="6"/>
  <c r="D32" i="6"/>
  <c r="C32" i="6"/>
  <c r="D31" i="6"/>
  <c r="C31" i="6"/>
  <c r="D28" i="6"/>
  <c r="C28" i="6"/>
  <c r="D27" i="6"/>
  <c r="C27" i="6"/>
  <c r="R26" i="6"/>
  <c r="R30" i="6" s="1"/>
  <c r="Q26" i="6"/>
  <c r="Q30" i="6" s="1"/>
  <c r="P26" i="6"/>
  <c r="P30" i="6" s="1"/>
  <c r="O26" i="6"/>
  <c r="O30" i="6" s="1"/>
  <c r="N26" i="6"/>
  <c r="N30" i="6" s="1"/>
  <c r="M26" i="6"/>
  <c r="M30" i="6" s="1"/>
  <c r="L26" i="6"/>
  <c r="L30" i="6" s="1"/>
  <c r="K26" i="6"/>
  <c r="K30" i="6" s="1"/>
  <c r="J26" i="6"/>
  <c r="J30" i="6" s="1"/>
  <c r="I26" i="6"/>
  <c r="I30" i="6" s="1"/>
  <c r="H26" i="6"/>
  <c r="H30" i="6" s="1"/>
  <c r="G26" i="6"/>
  <c r="G30" i="6" s="1"/>
  <c r="F26" i="6"/>
  <c r="F30" i="6" s="1"/>
  <c r="E26" i="6"/>
  <c r="E30" i="6" s="1"/>
  <c r="R25" i="6"/>
  <c r="R29" i="6" s="1"/>
  <c r="Q25" i="6"/>
  <c r="Q29" i="6" s="1"/>
  <c r="P25" i="6"/>
  <c r="P29" i="6" s="1"/>
  <c r="O25" i="6"/>
  <c r="O29" i="6" s="1"/>
  <c r="N25" i="6"/>
  <c r="N29" i="6" s="1"/>
  <c r="M25" i="6"/>
  <c r="M29" i="6" s="1"/>
  <c r="L25" i="6"/>
  <c r="L29" i="6" s="1"/>
  <c r="K25" i="6"/>
  <c r="K29" i="6" s="1"/>
  <c r="J25" i="6"/>
  <c r="J29" i="6" s="1"/>
  <c r="I25" i="6"/>
  <c r="I29" i="6" s="1"/>
  <c r="H25" i="6"/>
  <c r="H29" i="6" s="1"/>
  <c r="G25" i="6"/>
  <c r="G29" i="6" s="1"/>
  <c r="F25" i="6"/>
  <c r="F29" i="6" s="1"/>
  <c r="E25" i="6"/>
  <c r="E29" i="6" s="1"/>
  <c r="D24" i="6"/>
  <c r="C24" i="6"/>
  <c r="D23" i="6"/>
  <c r="C23" i="6"/>
  <c r="D22" i="6"/>
  <c r="C22" i="6"/>
  <c r="D21" i="6"/>
  <c r="C21" i="6"/>
  <c r="D34" i="7"/>
  <c r="C34" i="7"/>
  <c r="D33" i="7"/>
  <c r="C33" i="7"/>
  <c r="D32" i="7"/>
  <c r="C32" i="7"/>
  <c r="D31" i="7"/>
  <c r="C31" i="7"/>
  <c r="D28" i="7"/>
  <c r="C28" i="7"/>
  <c r="D27" i="7"/>
  <c r="C27" i="7"/>
  <c r="R26" i="7"/>
  <c r="R30" i="7" s="1"/>
  <c r="Q26" i="7"/>
  <c r="Q30" i="7" s="1"/>
  <c r="P26" i="7"/>
  <c r="P30" i="7" s="1"/>
  <c r="O26" i="7"/>
  <c r="O30" i="7" s="1"/>
  <c r="N26" i="7"/>
  <c r="N30" i="7" s="1"/>
  <c r="M26" i="7"/>
  <c r="M30" i="7" s="1"/>
  <c r="L26" i="7"/>
  <c r="L30" i="7" s="1"/>
  <c r="K26" i="7"/>
  <c r="K30" i="7" s="1"/>
  <c r="J26" i="7"/>
  <c r="J30" i="7" s="1"/>
  <c r="I26" i="7"/>
  <c r="I30" i="7" s="1"/>
  <c r="H26" i="7"/>
  <c r="H30" i="7" s="1"/>
  <c r="G26" i="7"/>
  <c r="G30" i="7" s="1"/>
  <c r="F26" i="7"/>
  <c r="F30" i="7" s="1"/>
  <c r="E26" i="7"/>
  <c r="E30" i="7" s="1"/>
  <c r="R25" i="7"/>
  <c r="R29" i="7" s="1"/>
  <c r="Q25" i="7"/>
  <c r="Q29" i="7" s="1"/>
  <c r="P25" i="7"/>
  <c r="P29" i="7" s="1"/>
  <c r="O25" i="7"/>
  <c r="O29" i="7" s="1"/>
  <c r="N25" i="7"/>
  <c r="N29" i="7" s="1"/>
  <c r="M25" i="7"/>
  <c r="M29" i="7" s="1"/>
  <c r="L25" i="7"/>
  <c r="L29" i="7" s="1"/>
  <c r="K25" i="7"/>
  <c r="K29" i="7" s="1"/>
  <c r="J25" i="7"/>
  <c r="J29" i="7" s="1"/>
  <c r="I25" i="7"/>
  <c r="I29" i="7" s="1"/>
  <c r="H25" i="7"/>
  <c r="H29" i="7" s="1"/>
  <c r="G25" i="7"/>
  <c r="G29" i="7" s="1"/>
  <c r="F25" i="7"/>
  <c r="F29" i="7" s="1"/>
  <c r="E25" i="7"/>
  <c r="E29" i="7" s="1"/>
  <c r="D24" i="7"/>
  <c r="C24" i="7"/>
  <c r="D23" i="7"/>
  <c r="C23" i="7"/>
  <c r="D22" i="7"/>
  <c r="C22" i="7"/>
  <c r="D21" i="7"/>
  <c r="C21" i="7"/>
  <c r="D34" i="8"/>
  <c r="C34" i="8"/>
  <c r="D33" i="8"/>
  <c r="C33" i="8"/>
  <c r="D32" i="8"/>
  <c r="C32" i="8"/>
  <c r="D31" i="8"/>
  <c r="C31" i="8"/>
  <c r="D28" i="8"/>
  <c r="C28" i="8"/>
  <c r="D27" i="8"/>
  <c r="C27" i="8"/>
  <c r="R26" i="8"/>
  <c r="R30" i="8" s="1"/>
  <c r="Q26" i="8"/>
  <c r="Q30" i="8" s="1"/>
  <c r="P26" i="8"/>
  <c r="P30" i="8" s="1"/>
  <c r="O26" i="8"/>
  <c r="O30" i="8" s="1"/>
  <c r="N26" i="8"/>
  <c r="N30" i="8" s="1"/>
  <c r="M26" i="8"/>
  <c r="M30" i="8" s="1"/>
  <c r="L26" i="8"/>
  <c r="L30" i="8" s="1"/>
  <c r="K26" i="8"/>
  <c r="K30" i="8" s="1"/>
  <c r="J26" i="8"/>
  <c r="J30" i="8" s="1"/>
  <c r="I26" i="8"/>
  <c r="I30" i="8" s="1"/>
  <c r="H26" i="8"/>
  <c r="H30" i="8" s="1"/>
  <c r="G26" i="8"/>
  <c r="G30" i="8" s="1"/>
  <c r="F26" i="8"/>
  <c r="F30" i="8" s="1"/>
  <c r="E26" i="8"/>
  <c r="E30" i="8" s="1"/>
  <c r="R25" i="8"/>
  <c r="R29" i="8" s="1"/>
  <c r="Q25" i="8"/>
  <c r="Q29" i="8" s="1"/>
  <c r="P25" i="8"/>
  <c r="P29" i="8" s="1"/>
  <c r="O25" i="8"/>
  <c r="O29" i="8" s="1"/>
  <c r="N25" i="8"/>
  <c r="N29" i="8" s="1"/>
  <c r="M25" i="8"/>
  <c r="M29" i="8" s="1"/>
  <c r="L25" i="8"/>
  <c r="L29" i="8" s="1"/>
  <c r="K25" i="8"/>
  <c r="K29" i="8" s="1"/>
  <c r="J25" i="8"/>
  <c r="J29" i="8" s="1"/>
  <c r="I25" i="8"/>
  <c r="I29" i="8" s="1"/>
  <c r="H25" i="8"/>
  <c r="H29" i="8" s="1"/>
  <c r="G25" i="8"/>
  <c r="G29" i="8" s="1"/>
  <c r="F25" i="8"/>
  <c r="F29" i="8" s="1"/>
  <c r="E25" i="8"/>
  <c r="E29" i="8" s="1"/>
  <c r="D24" i="8"/>
  <c r="C24" i="8"/>
  <c r="D23" i="8"/>
  <c r="C23" i="8"/>
  <c r="D22" i="8"/>
  <c r="C22" i="8"/>
  <c r="D21" i="8"/>
  <c r="C21" i="8"/>
  <c r="D34" i="9"/>
  <c r="C34" i="9"/>
  <c r="D33" i="9"/>
  <c r="C33" i="9"/>
  <c r="D32" i="9"/>
  <c r="C32" i="9"/>
  <c r="D31" i="9"/>
  <c r="C31" i="9"/>
  <c r="D28" i="9"/>
  <c r="C28" i="9"/>
  <c r="D27" i="9"/>
  <c r="C27" i="9"/>
  <c r="R26" i="9"/>
  <c r="R30" i="9" s="1"/>
  <c r="Q26" i="9"/>
  <c r="Q30" i="9" s="1"/>
  <c r="P26" i="9"/>
  <c r="P30" i="9" s="1"/>
  <c r="O26" i="9"/>
  <c r="O30" i="9" s="1"/>
  <c r="N26" i="9"/>
  <c r="N30" i="9" s="1"/>
  <c r="M26" i="9"/>
  <c r="M30" i="9" s="1"/>
  <c r="L26" i="9"/>
  <c r="L30" i="9" s="1"/>
  <c r="K26" i="9"/>
  <c r="K30" i="9" s="1"/>
  <c r="J26" i="9"/>
  <c r="J30" i="9" s="1"/>
  <c r="I26" i="9"/>
  <c r="I30" i="9" s="1"/>
  <c r="H26" i="9"/>
  <c r="H30" i="9" s="1"/>
  <c r="G26" i="9"/>
  <c r="G30" i="9" s="1"/>
  <c r="F26" i="9"/>
  <c r="F30" i="9" s="1"/>
  <c r="E26" i="9"/>
  <c r="E30" i="9" s="1"/>
  <c r="R25" i="9"/>
  <c r="R29" i="9" s="1"/>
  <c r="Q25" i="9"/>
  <c r="Q29" i="9" s="1"/>
  <c r="P25" i="9"/>
  <c r="P29" i="9" s="1"/>
  <c r="O25" i="9"/>
  <c r="O29" i="9" s="1"/>
  <c r="N25" i="9"/>
  <c r="N29" i="9" s="1"/>
  <c r="M25" i="9"/>
  <c r="M29" i="9" s="1"/>
  <c r="L25" i="9"/>
  <c r="L29" i="9" s="1"/>
  <c r="K25" i="9"/>
  <c r="K29" i="9" s="1"/>
  <c r="J25" i="9"/>
  <c r="J29" i="9" s="1"/>
  <c r="I25" i="9"/>
  <c r="I29" i="9" s="1"/>
  <c r="H25" i="9"/>
  <c r="H29" i="9" s="1"/>
  <c r="G25" i="9"/>
  <c r="G29" i="9" s="1"/>
  <c r="F25" i="9"/>
  <c r="F29" i="9" s="1"/>
  <c r="E25" i="9"/>
  <c r="E29" i="9" s="1"/>
  <c r="D24" i="9"/>
  <c r="C24" i="9"/>
  <c r="D23" i="9"/>
  <c r="C23" i="9"/>
  <c r="D22" i="9"/>
  <c r="C22" i="9"/>
  <c r="D21" i="9"/>
  <c r="C21" i="9"/>
  <c r="D34" i="10"/>
  <c r="C34" i="10"/>
  <c r="D33" i="10"/>
  <c r="C33" i="10"/>
  <c r="D32" i="10"/>
  <c r="C32" i="10"/>
  <c r="D31" i="10"/>
  <c r="C31" i="10"/>
  <c r="D28" i="10"/>
  <c r="C28" i="10"/>
  <c r="D27" i="10"/>
  <c r="C27" i="10"/>
  <c r="R26" i="10"/>
  <c r="R30" i="10" s="1"/>
  <c r="Q26" i="10"/>
  <c r="Q30" i="10" s="1"/>
  <c r="P26" i="10"/>
  <c r="P30" i="10" s="1"/>
  <c r="O26" i="10"/>
  <c r="O30" i="10" s="1"/>
  <c r="N26" i="10"/>
  <c r="N30" i="10" s="1"/>
  <c r="M26" i="10"/>
  <c r="M30" i="10" s="1"/>
  <c r="L26" i="10"/>
  <c r="L30" i="10" s="1"/>
  <c r="K26" i="10"/>
  <c r="K30" i="10" s="1"/>
  <c r="J26" i="10"/>
  <c r="J30" i="10" s="1"/>
  <c r="I26" i="10"/>
  <c r="I30" i="10" s="1"/>
  <c r="H26" i="10"/>
  <c r="H30" i="10" s="1"/>
  <c r="G26" i="10"/>
  <c r="G30" i="10" s="1"/>
  <c r="F26" i="10"/>
  <c r="F30" i="10" s="1"/>
  <c r="E26" i="10"/>
  <c r="E30" i="10" s="1"/>
  <c r="R25" i="10"/>
  <c r="R29" i="10" s="1"/>
  <c r="Q25" i="10"/>
  <c r="Q29" i="10" s="1"/>
  <c r="P25" i="10"/>
  <c r="P29" i="10" s="1"/>
  <c r="O25" i="10"/>
  <c r="O29" i="10" s="1"/>
  <c r="N25" i="10"/>
  <c r="N29" i="10" s="1"/>
  <c r="M25" i="10"/>
  <c r="M29" i="10" s="1"/>
  <c r="L25" i="10"/>
  <c r="L29" i="10" s="1"/>
  <c r="K25" i="10"/>
  <c r="K29" i="10" s="1"/>
  <c r="J25" i="10"/>
  <c r="J29" i="10" s="1"/>
  <c r="I29" i="10"/>
  <c r="H29" i="10"/>
  <c r="G29" i="10"/>
  <c r="F25" i="10"/>
  <c r="F29" i="10" s="1"/>
  <c r="E25" i="10"/>
  <c r="E29" i="10" s="1"/>
  <c r="C24" i="10"/>
  <c r="C23" i="10"/>
  <c r="D22" i="10"/>
  <c r="C22" i="10"/>
  <c r="D21" i="10"/>
  <c r="C21" i="10"/>
  <c r="D34" i="11"/>
  <c r="C34" i="11"/>
  <c r="D33" i="11"/>
  <c r="C33" i="11"/>
  <c r="D32" i="11"/>
  <c r="C32" i="11"/>
  <c r="D31" i="11"/>
  <c r="C31" i="11"/>
  <c r="D28" i="11"/>
  <c r="C28" i="11"/>
  <c r="D27" i="11"/>
  <c r="C27" i="11"/>
  <c r="R26" i="11"/>
  <c r="R30" i="11" s="1"/>
  <c r="Q26" i="11"/>
  <c r="Q30" i="11" s="1"/>
  <c r="P26" i="11"/>
  <c r="P30" i="11" s="1"/>
  <c r="O26" i="11"/>
  <c r="O30" i="11" s="1"/>
  <c r="N26" i="11"/>
  <c r="N30" i="11" s="1"/>
  <c r="M26" i="11"/>
  <c r="M30" i="11" s="1"/>
  <c r="L26" i="11"/>
  <c r="L30" i="11" s="1"/>
  <c r="K26" i="11"/>
  <c r="K30" i="11" s="1"/>
  <c r="J26" i="11"/>
  <c r="J30" i="11" s="1"/>
  <c r="I26" i="11"/>
  <c r="I30" i="11" s="1"/>
  <c r="H26" i="11"/>
  <c r="H30" i="11" s="1"/>
  <c r="G26" i="11"/>
  <c r="G30" i="11" s="1"/>
  <c r="F26" i="11"/>
  <c r="F30" i="11" s="1"/>
  <c r="E26" i="11"/>
  <c r="E30" i="11" s="1"/>
  <c r="R25" i="11"/>
  <c r="R29" i="11" s="1"/>
  <c r="Q25" i="11"/>
  <c r="Q29" i="11" s="1"/>
  <c r="P25" i="11"/>
  <c r="P29" i="11" s="1"/>
  <c r="O25" i="11"/>
  <c r="O29" i="11" s="1"/>
  <c r="N25" i="11"/>
  <c r="N29" i="11" s="1"/>
  <c r="M25" i="11"/>
  <c r="M29" i="11" s="1"/>
  <c r="L25" i="11"/>
  <c r="L29" i="11" s="1"/>
  <c r="K25" i="11"/>
  <c r="K29" i="11" s="1"/>
  <c r="J25" i="11"/>
  <c r="J29" i="11" s="1"/>
  <c r="I25" i="11"/>
  <c r="I29" i="11" s="1"/>
  <c r="H25" i="11"/>
  <c r="H29" i="11" s="1"/>
  <c r="G25" i="11"/>
  <c r="G29" i="11" s="1"/>
  <c r="F25" i="11"/>
  <c r="F29" i="11" s="1"/>
  <c r="E25" i="11"/>
  <c r="E29" i="11" s="1"/>
  <c r="D24" i="11"/>
  <c r="C24" i="11"/>
  <c r="D23" i="11"/>
  <c r="C23" i="11"/>
  <c r="D22" i="11"/>
  <c r="C22" i="11"/>
  <c r="D21" i="11"/>
  <c r="C21" i="11"/>
  <c r="D34" i="12"/>
  <c r="C34" i="12"/>
  <c r="D33" i="12"/>
  <c r="C33" i="12"/>
  <c r="D32" i="12"/>
  <c r="C32" i="12"/>
  <c r="D31" i="12"/>
  <c r="C31" i="12"/>
  <c r="D28" i="12"/>
  <c r="C28" i="12"/>
  <c r="D27" i="12"/>
  <c r="C27" i="12"/>
  <c r="R26" i="12"/>
  <c r="R30" i="12" s="1"/>
  <c r="Q26" i="12"/>
  <c r="Q30" i="12" s="1"/>
  <c r="P26" i="12"/>
  <c r="P30" i="12" s="1"/>
  <c r="O26" i="12"/>
  <c r="O30" i="12" s="1"/>
  <c r="N26" i="12"/>
  <c r="N30" i="12" s="1"/>
  <c r="M26" i="12"/>
  <c r="M30" i="12" s="1"/>
  <c r="L26" i="12"/>
  <c r="L30" i="12" s="1"/>
  <c r="K26" i="12"/>
  <c r="K30" i="12" s="1"/>
  <c r="J26" i="12"/>
  <c r="J30" i="12" s="1"/>
  <c r="I26" i="12"/>
  <c r="I30" i="12" s="1"/>
  <c r="H26" i="12"/>
  <c r="H30" i="12" s="1"/>
  <c r="G26" i="12"/>
  <c r="G30" i="12" s="1"/>
  <c r="F26" i="12"/>
  <c r="F30" i="12" s="1"/>
  <c r="E26" i="12"/>
  <c r="E30" i="12" s="1"/>
  <c r="R25" i="12"/>
  <c r="R29" i="12" s="1"/>
  <c r="Q25" i="12"/>
  <c r="Q29" i="12" s="1"/>
  <c r="P25" i="12"/>
  <c r="P29" i="12" s="1"/>
  <c r="O25" i="12"/>
  <c r="O29" i="12" s="1"/>
  <c r="N25" i="12"/>
  <c r="N29" i="12" s="1"/>
  <c r="M25" i="12"/>
  <c r="M29" i="12" s="1"/>
  <c r="L25" i="12"/>
  <c r="L29" i="12" s="1"/>
  <c r="K25" i="12"/>
  <c r="K29" i="12" s="1"/>
  <c r="J25" i="12"/>
  <c r="J29" i="12" s="1"/>
  <c r="I25" i="12"/>
  <c r="I29" i="12" s="1"/>
  <c r="H25" i="12"/>
  <c r="H29" i="12" s="1"/>
  <c r="G25" i="12"/>
  <c r="G29" i="12" s="1"/>
  <c r="F25" i="12"/>
  <c r="F29" i="12" s="1"/>
  <c r="E25" i="12"/>
  <c r="E29" i="12" s="1"/>
  <c r="D24" i="12"/>
  <c r="C24" i="12"/>
  <c r="D23" i="12"/>
  <c r="C23" i="12"/>
  <c r="D22" i="12"/>
  <c r="C22" i="12"/>
  <c r="D21" i="12"/>
  <c r="C21" i="12"/>
  <c r="D34" i="13"/>
  <c r="C34" i="13"/>
  <c r="D33" i="13"/>
  <c r="C33" i="13"/>
  <c r="D32" i="13"/>
  <c r="C32" i="13"/>
  <c r="D31" i="13"/>
  <c r="C31" i="13"/>
  <c r="D28" i="13"/>
  <c r="C28" i="13"/>
  <c r="D27" i="13"/>
  <c r="C27" i="13"/>
  <c r="R26" i="13"/>
  <c r="R30" i="13" s="1"/>
  <c r="Q26" i="13"/>
  <c r="Q30" i="13" s="1"/>
  <c r="P26" i="13"/>
  <c r="P30" i="13" s="1"/>
  <c r="O26" i="13"/>
  <c r="O30" i="13" s="1"/>
  <c r="N26" i="13"/>
  <c r="N30" i="13" s="1"/>
  <c r="M26" i="13"/>
  <c r="M30" i="13" s="1"/>
  <c r="L26" i="13"/>
  <c r="L30" i="13" s="1"/>
  <c r="K26" i="13"/>
  <c r="K30" i="13" s="1"/>
  <c r="J26" i="13"/>
  <c r="J30" i="13" s="1"/>
  <c r="I26" i="13"/>
  <c r="I30" i="13" s="1"/>
  <c r="H26" i="13"/>
  <c r="H30" i="13" s="1"/>
  <c r="G26" i="13"/>
  <c r="G30" i="13" s="1"/>
  <c r="F26" i="13"/>
  <c r="F30" i="13" s="1"/>
  <c r="E26" i="13"/>
  <c r="E30" i="13" s="1"/>
  <c r="R25" i="13"/>
  <c r="R29" i="13" s="1"/>
  <c r="Q25" i="13"/>
  <c r="Q29" i="13" s="1"/>
  <c r="P25" i="13"/>
  <c r="P29" i="13" s="1"/>
  <c r="O25" i="13"/>
  <c r="O29" i="13" s="1"/>
  <c r="N25" i="13"/>
  <c r="N29" i="13" s="1"/>
  <c r="M25" i="13"/>
  <c r="M29" i="13" s="1"/>
  <c r="L25" i="13"/>
  <c r="L29" i="13" s="1"/>
  <c r="K25" i="13"/>
  <c r="K29" i="13" s="1"/>
  <c r="J25" i="13"/>
  <c r="J29" i="13" s="1"/>
  <c r="I25" i="13"/>
  <c r="I29" i="13" s="1"/>
  <c r="H25" i="13"/>
  <c r="H29" i="13" s="1"/>
  <c r="G25" i="13"/>
  <c r="G29" i="13" s="1"/>
  <c r="F25" i="13"/>
  <c r="F29" i="13" s="1"/>
  <c r="E25" i="13"/>
  <c r="E29" i="13" s="1"/>
  <c r="D24" i="13"/>
  <c r="C24" i="13"/>
  <c r="D23" i="13"/>
  <c r="C23" i="13"/>
  <c r="D22" i="13"/>
  <c r="C22" i="13"/>
  <c r="D21" i="13"/>
  <c r="C21" i="13"/>
  <c r="D34" i="14"/>
  <c r="C34" i="14"/>
  <c r="D33" i="14"/>
  <c r="C33" i="14"/>
  <c r="D32" i="14"/>
  <c r="C32" i="14"/>
  <c r="D31" i="14"/>
  <c r="C31" i="14"/>
  <c r="D28" i="14"/>
  <c r="C28" i="14"/>
  <c r="D27" i="14"/>
  <c r="C27" i="14"/>
  <c r="R26" i="14"/>
  <c r="R30" i="14" s="1"/>
  <c r="Q26" i="14"/>
  <c r="Q30" i="14" s="1"/>
  <c r="P26" i="14"/>
  <c r="P30" i="14" s="1"/>
  <c r="O26" i="14"/>
  <c r="O30" i="14" s="1"/>
  <c r="N26" i="14"/>
  <c r="N30" i="14" s="1"/>
  <c r="M26" i="14"/>
  <c r="M30" i="14" s="1"/>
  <c r="L26" i="14"/>
  <c r="L30" i="14" s="1"/>
  <c r="K26" i="14"/>
  <c r="K30" i="14" s="1"/>
  <c r="J26" i="14"/>
  <c r="J30" i="14" s="1"/>
  <c r="I26" i="14"/>
  <c r="I30" i="14" s="1"/>
  <c r="H26" i="14"/>
  <c r="H30" i="14" s="1"/>
  <c r="G26" i="14"/>
  <c r="G30" i="14" s="1"/>
  <c r="F26" i="14"/>
  <c r="F30" i="14" s="1"/>
  <c r="E26" i="14"/>
  <c r="R25" i="14"/>
  <c r="R29" i="14" s="1"/>
  <c r="Q25" i="14"/>
  <c r="Q29" i="14" s="1"/>
  <c r="P25" i="14"/>
  <c r="P29" i="14" s="1"/>
  <c r="O25" i="14"/>
  <c r="O29" i="14" s="1"/>
  <c r="N25" i="14"/>
  <c r="N29" i="14" s="1"/>
  <c r="M25" i="14"/>
  <c r="M29" i="14" s="1"/>
  <c r="L25" i="14"/>
  <c r="L29" i="14" s="1"/>
  <c r="K25" i="14"/>
  <c r="K29" i="14" s="1"/>
  <c r="J25" i="14"/>
  <c r="J29" i="14" s="1"/>
  <c r="I25" i="14"/>
  <c r="I29" i="14" s="1"/>
  <c r="H25" i="14"/>
  <c r="H29" i="14" s="1"/>
  <c r="G25" i="14"/>
  <c r="G29" i="14" s="1"/>
  <c r="F25" i="14"/>
  <c r="E25" i="14"/>
  <c r="D24" i="14"/>
  <c r="C24" i="14"/>
  <c r="D23" i="14"/>
  <c r="C23" i="14"/>
  <c r="D22" i="14"/>
  <c r="C22" i="14"/>
  <c r="D21" i="14"/>
  <c r="C21" i="14"/>
  <c r="E26" i="2"/>
  <c r="E26" i="1" s="1"/>
  <c r="F26" i="2"/>
  <c r="F26" i="1" s="1"/>
  <c r="G26" i="2"/>
  <c r="H26" i="2"/>
  <c r="I26" i="2"/>
  <c r="J26" i="2"/>
  <c r="J26" i="1" s="1"/>
  <c r="K26" i="2"/>
  <c r="K26" i="1" s="1"/>
  <c r="L26" i="2"/>
  <c r="L26" i="1" s="1"/>
  <c r="M26" i="2"/>
  <c r="M26" i="1" s="1"/>
  <c r="N26" i="2"/>
  <c r="N26" i="1" s="1"/>
  <c r="O26" i="2"/>
  <c r="O26" i="1" s="1"/>
  <c r="P26" i="2"/>
  <c r="Q26" i="2"/>
  <c r="R26" i="2"/>
  <c r="R26" i="1" s="1"/>
  <c r="F25" i="2"/>
  <c r="F25" i="1" s="1"/>
  <c r="G25" i="2"/>
  <c r="H25" i="2"/>
  <c r="H25" i="1" s="1"/>
  <c r="I25" i="2"/>
  <c r="I25" i="1" s="1"/>
  <c r="J25" i="2"/>
  <c r="J25" i="1" s="1"/>
  <c r="K25" i="2"/>
  <c r="K25" i="1" s="1"/>
  <c r="L25" i="2"/>
  <c r="L25" i="1" s="1"/>
  <c r="M25" i="2"/>
  <c r="M25" i="1" s="1"/>
  <c r="N25" i="2"/>
  <c r="N25" i="1" s="1"/>
  <c r="O25" i="2"/>
  <c r="P25" i="2"/>
  <c r="P25" i="1" s="1"/>
  <c r="Q25" i="2"/>
  <c r="Q25" i="1" s="1"/>
  <c r="R25" i="2"/>
  <c r="R25" i="1" s="1"/>
  <c r="E25" i="2"/>
  <c r="E25" i="1" s="1"/>
  <c r="D30" i="8" l="1"/>
  <c r="H26" i="1"/>
  <c r="P26" i="1"/>
  <c r="O25" i="1"/>
  <c r="I26" i="1"/>
  <c r="Q26" i="1"/>
  <c r="G26" i="1"/>
  <c r="G25" i="1"/>
  <c r="D29" i="10"/>
  <c r="C29" i="10"/>
  <c r="C25" i="4"/>
  <c r="D25" i="7"/>
  <c r="D26" i="11"/>
  <c r="D25" i="11"/>
  <c r="C30" i="20"/>
  <c r="D30" i="12"/>
  <c r="C26" i="9"/>
  <c r="D25" i="19"/>
  <c r="C30" i="10"/>
  <c r="D25" i="17"/>
  <c r="D30" i="10"/>
  <c r="C26" i="3"/>
  <c r="C30" i="9"/>
  <c r="D29" i="12"/>
  <c r="C25" i="13"/>
  <c r="D26" i="13"/>
  <c r="D26" i="9"/>
  <c r="D29" i="8"/>
  <c r="C30" i="7"/>
  <c r="C25" i="6"/>
  <c r="D26" i="6"/>
  <c r="D29" i="5"/>
  <c r="D30" i="5"/>
  <c r="D25" i="4"/>
  <c r="D26" i="19"/>
  <c r="D25" i="13"/>
  <c r="C30" i="12"/>
  <c r="C29" i="11"/>
  <c r="C29" i="7"/>
  <c r="D30" i="7"/>
  <c r="D25" i="6"/>
  <c r="C26" i="19"/>
  <c r="C25" i="18"/>
  <c r="C26" i="18"/>
  <c r="C29" i="17"/>
  <c r="C30" i="17"/>
  <c r="C25" i="16"/>
  <c r="C26" i="16"/>
  <c r="D26" i="17"/>
  <c r="D29" i="7"/>
  <c r="D26" i="18"/>
  <c r="C30" i="13"/>
  <c r="D25" i="10"/>
  <c r="D26" i="10"/>
  <c r="C29" i="9"/>
  <c r="C29" i="8"/>
  <c r="C25" i="5"/>
  <c r="C26" i="5"/>
  <c r="D30" i="4"/>
  <c r="D25" i="15"/>
  <c r="D26" i="15"/>
  <c r="D25" i="20"/>
  <c r="D26" i="20"/>
  <c r="C26" i="12"/>
  <c r="D29" i="11"/>
  <c r="D30" i="11"/>
  <c r="C25" i="10"/>
  <c r="C26" i="10"/>
  <c r="C29" i="19"/>
  <c r="D26" i="16"/>
  <c r="C25" i="14"/>
  <c r="C29" i="13"/>
  <c r="D30" i="13"/>
  <c r="D29" i="9"/>
  <c r="D30" i="9"/>
  <c r="C29" i="6"/>
  <c r="D30" i="6"/>
  <c r="D25" i="5"/>
  <c r="D26" i="5"/>
  <c r="D29" i="4"/>
  <c r="C25" i="15"/>
  <c r="C26" i="15"/>
  <c r="C25" i="20"/>
  <c r="C26" i="20"/>
  <c r="D25" i="18"/>
  <c r="D25" i="16"/>
  <c r="D25" i="14"/>
  <c r="D29" i="13"/>
  <c r="C25" i="11"/>
  <c r="C26" i="11"/>
  <c r="C30" i="11"/>
  <c r="C30" i="8"/>
  <c r="C25" i="7"/>
  <c r="D26" i="7"/>
  <c r="D29" i="6"/>
  <c r="D29" i="15"/>
  <c r="D30" i="15"/>
  <c r="D29" i="20"/>
  <c r="D30" i="20"/>
  <c r="C29" i="18"/>
  <c r="C30" i="18"/>
  <c r="C25" i="17"/>
  <c r="C26" i="17"/>
  <c r="C29" i="16"/>
  <c r="C30" i="16"/>
  <c r="C25" i="3"/>
  <c r="C30" i="3"/>
  <c r="D30" i="3"/>
  <c r="D25" i="3"/>
  <c r="D26" i="3"/>
  <c r="C29" i="15"/>
  <c r="C30" i="15"/>
  <c r="C29" i="20"/>
  <c r="C25" i="19"/>
  <c r="G30" i="19"/>
  <c r="C30" i="19" s="1"/>
  <c r="D29" i="19"/>
  <c r="D30" i="19"/>
  <c r="D29" i="18"/>
  <c r="D30" i="18"/>
  <c r="D29" i="17"/>
  <c r="D30" i="17"/>
  <c r="D29" i="16"/>
  <c r="D30" i="16"/>
  <c r="C30" i="4"/>
  <c r="C30" i="6"/>
  <c r="C29" i="12"/>
  <c r="C29" i="5"/>
  <c r="C30" i="5"/>
  <c r="C29" i="4"/>
  <c r="C26" i="8"/>
  <c r="D30" i="14"/>
  <c r="C25" i="8"/>
  <c r="C26" i="7"/>
  <c r="C26" i="6"/>
  <c r="C26" i="4"/>
  <c r="E30" i="14"/>
  <c r="C30" i="14" s="1"/>
  <c r="C26" i="14"/>
  <c r="C26" i="13"/>
  <c r="C25" i="12"/>
  <c r="E29" i="14"/>
  <c r="C29" i="14" s="1"/>
  <c r="C25" i="9"/>
  <c r="F29" i="14"/>
  <c r="D29" i="14" s="1"/>
  <c r="D26" i="8"/>
  <c r="D25" i="12"/>
  <c r="D26" i="12"/>
  <c r="D25" i="9"/>
  <c r="D25" i="8"/>
  <c r="D26" i="14"/>
  <c r="C21" i="2" l="1"/>
  <c r="C21" i="1" l="1"/>
  <c r="D34" i="2"/>
  <c r="D34" i="1" s="1"/>
  <c r="C34" i="2"/>
  <c r="C34" i="1" s="1"/>
  <c r="D33" i="2"/>
  <c r="D33" i="1" s="1"/>
  <c r="C33" i="2"/>
  <c r="C33" i="1" s="1"/>
  <c r="D32" i="2"/>
  <c r="D32" i="1" s="1"/>
  <c r="C32" i="2"/>
  <c r="C32" i="1" s="1"/>
  <c r="D31" i="2"/>
  <c r="D31" i="1" s="1"/>
  <c r="C31" i="2"/>
  <c r="C31" i="1" s="1"/>
  <c r="R30" i="2"/>
  <c r="R30" i="1" s="1"/>
  <c r="Q30" i="2"/>
  <c r="Q30" i="1" s="1"/>
  <c r="P30" i="2"/>
  <c r="P30" i="1" s="1"/>
  <c r="O30" i="2"/>
  <c r="O30" i="1" s="1"/>
  <c r="N30" i="2"/>
  <c r="N30" i="1" s="1"/>
  <c r="M30" i="2"/>
  <c r="M30" i="1" s="1"/>
  <c r="L30" i="2"/>
  <c r="L30" i="1" s="1"/>
  <c r="K30" i="2"/>
  <c r="K30" i="1" s="1"/>
  <c r="J30" i="2"/>
  <c r="J30" i="1" s="1"/>
  <c r="I30" i="2"/>
  <c r="I30" i="1" s="1"/>
  <c r="H30" i="2"/>
  <c r="H30" i="1" s="1"/>
  <c r="G30" i="2"/>
  <c r="G30" i="1" s="1"/>
  <c r="F30" i="2"/>
  <c r="F30" i="1" s="1"/>
  <c r="E30" i="2"/>
  <c r="E30" i="1" s="1"/>
  <c r="R29" i="2"/>
  <c r="R29" i="1" s="1"/>
  <c r="Q29" i="2"/>
  <c r="Q29" i="1" s="1"/>
  <c r="P29" i="2"/>
  <c r="P29" i="1" s="1"/>
  <c r="O29" i="2"/>
  <c r="O29" i="1" s="1"/>
  <c r="N29" i="2"/>
  <c r="N29" i="1" s="1"/>
  <c r="M29" i="2"/>
  <c r="M29" i="1" s="1"/>
  <c r="L29" i="2"/>
  <c r="L29" i="1" s="1"/>
  <c r="K29" i="2"/>
  <c r="K29" i="1" s="1"/>
  <c r="J29" i="2"/>
  <c r="J29" i="1" s="1"/>
  <c r="I29" i="2"/>
  <c r="I29" i="1" s="1"/>
  <c r="H29" i="2"/>
  <c r="H29" i="1" s="1"/>
  <c r="G29" i="2"/>
  <c r="G29" i="1" s="1"/>
  <c r="F29" i="2"/>
  <c r="F29" i="1" s="1"/>
  <c r="E29" i="2"/>
  <c r="E29" i="1" s="1"/>
  <c r="D28" i="2"/>
  <c r="D28" i="1" s="1"/>
  <c r="C28" i="2"/>
  <c r="C28" i="1" s="1"/>
  <c r="D27" i="2"/>
  <c r="D27" i="1" s="1"/>
  <c r="C27" i="2"/>
  <c r="C27" i="1" s="1"/>
  <c r="D26" i="2"/>
  <c r="D26" i="1" s="1"/>
  <c r="C26" i="2"/>
  <c r="D25" i="2"/>
  <c r="D25" i="1" s="1"/>
  <c r="C25" i="2"/>
  <c r="D24" i="2"/>
  <c r="D24" i="1" s="1"/>
  <c r="C24" i="2"/>
  <c r="C24" i="1" s="1"/>
  <c r="D23" i="2"/>
  <c r="D23" i="1" s="1"/>
  <c r="C23" i="2"/>
  <c r="C23" i="1" s="1"/>
  <c r="D22" i="2"/>
  <c r="D22" i="1" s="1"/>
  <c r="C22" i="2"/>
  <c r="C22" i="1" s="1"/>
  <c r="D21" i="2"/>
  <c r="D21" i="1" s="1"/>
  <c r="D30" i="2" l="1"/>
  <c r="D30" i="1" s="1"/>
  <c r="D29" i="2"/>
  <c r="D29" i="1" s="1"/>
  <c r="C30" i="2"/>
  <c r="C30" i="1" s="1"/>
  <c r="C26" i="1"/>
  <c r="C25" i="1"/>
  <c r="C29" i="2"/>
  <c r="C29" i="1" s="1"/>
</calcChain>
</file>

<file path=xl/sharedStrings.xml><?xml version="1.0" encoding="utf-8"?>
<sst xmlns="http://schemas.openxmlformats.org/spreadsheetml/2006/main" count="1628" uniqueCount="87">
  <si>
    <t>LIETUVOS PROBACIJOS TARNYBOS</t>
  </si>
  <si>
    <t>DARBO SU SMURTAUTOJAIS ARTIMOJE APLINKOJE, ESANČIAIS LIETUVOS PROBACIJOS TARNYBOS PRIEŽIŪROJE, STATISTINĖ ATASKAITA</t>
  </si>
  <si>
    <t>2025-12-        Nr. VD-</t>
  </si>
  <si>
    <t>2025 m. sausio - gruodžio mėnesių duomenys</t>
  </si>
  <si>
    <t>Eil. Nr.</t>
  </si>
  <si>
    <t>Duomenų pavadinimas</t>
  </si>
  <si>
    <t>Asmenų skaičius</t>
  </si>
  <si>
    <t>Asmenys</t>
  </si>
  <si>
    <t>Šioje lentelėje nieko nerašyti sukris 1-20 lapų suma</t>
  </si>
  <si>
    <t>kuriems paskirta viešųjų darbų bausmė (BK 46 str.)</t>
  </si>
  <si>
    <t>kuriems paskirta laisvės apribojimo bausmė (BK 48 str.)</t>
  </si>
  <si>
    <t>kuriems paskirtos baudžiamojo poveikio priemonės (BK 69, 70, 72¹, 72² str.)</t>
  </si>
  <si>
    <t>kuriems skirtos auklėjamojo poveikio priemonės   (BK 82 str.)</t>
  </si>
  <si>
    <t xml:space="preserve"> kuriems bausmės vykdymas atidėtas (BK 75 str.) </t>
  </si>
  <si>
    <t>kuriems bausmės vykdymas atidėtas (BK 92 str.)</t>
  </si>
  <si>
    <t>kurie lygtinai paleisti iš pataisos įstaigų   (BVK 82 str.)</t>
  </si>
  <si>
    <t xml:space="preserve">iš viso </t>
  </si>
  <si>
    <t>moterų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</si>
  <si>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</si>
  <si>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</si>
  <si>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</si>
  <si>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</si>
  <si>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</si>
  <si>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</si>
  <si>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</si>
  <si>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</si>
  <si>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</si>
  <si>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</si>
  <si>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</si>
  <si>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</si>
  <si>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</si>
  <si>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</si>
  <si>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</si>
  <si>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</si>
  <si>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</si>
  <si>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</si>
  <si>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Asmenų¹, įtrauktų į duomenų registrus, sausio 1 d. skaičius, iš jų</t>
  </si>
  <si>
    <t>1.1</t>
  </si>
  <si>
    <t>iki 18 metų</t>
  </si>
  <si>
    <t>Asmenų, įtrauktų į duomenų registrus per ataskaitinį laikotarpį, skaičius, iš jų</t>
  </si>
  <si>
    <t>2.1</t>
  </si>
  <si>
    <t>Asmenų, kurie per ataskaitinį laikotarpį buvo įtraukti į duomenų registrus, skaičius  (1+2), iš jų</t>
  </si>
  <si>
    <t>3.1</t>
  </si>
  <si>
    <t>Asmenų, kurie per ataskaitinį laikotarpį buvo išregistruoti iš duomenų registrų, skaičius, iš jų</t>
  </si>
  <si>
    <t>4.1</t>
  </si>
  <si>
    <t xml:space="preserve">5 </t>
  </si>
  <si>
    <t>Ataskaitos dieną į duomenų registrus įtrauktų asmenų skaičius(3-4), iš jų</t>
  </si>
  <si>
    <t>5.1</t>
  </si>
  <si>
    <t>iki 18 metų (3.1-4.1)</t>
  </si>
  <si>
    <t>Asmenų, dalyvavusių smurtinį elgesį keičiančioje programoje, skaičius, iš jų²</t>
  </si>
  <si>
    <t>6.1</t>
  </si>
  <si>
    <t>Asmenų, išklausiusių smurtinį elgesį keičiančią programą,skaičius, iš jų</t>
  </si>
  <si>
    <t>7.1</t>
  </si>
  <si>
    <t xml:space="preserve">               Pastabos ir paaiškinimai:</t>
  </si>
  <si>
    <t xml:space="preserve">            </t>
  </si>
  <si>
    <t>1. 5 punkte pateikiami ataskaitos dienos duomenys, kituose punktuose − duomenys nuo metų pradžios didėjančia tvarka.</t>
  </si>
  <si>
    <t>2. ¹ - asmenys, kurie buvo nuteisti už smurtą artimoje aplinkoje. Pagal Lietuvos Respublikos apsaugos nuo smurto artimoje aplinkoje įstatymą, artima aplinka - aplinka, kurią sudaro asmenys, siejami arba praeityje sieti santuokiniais, partnerystės, svainystės ar kitais artimais ryšiais, taip pat asmenys, kartu gyvenantys ir tvarkantys bendrą ūkį.</t>
  </si>
  <si>
    <t xml:space="preserve">3. ² - asmenų, dalyvavusių programose, kurios konkrečiai skirtos smurtiniam elgesiui mažinti, skaičius. </t>
  </si>
  <si>
    <t xml:space="preserve">              (pareigų pavadinimas)</t>
  </si>
  <si>
    <t>(vardas ir pavardė)</t>
  </si>
  <si>
    <t>DARBO SU SMURTAUTOJAIS ARTIMOJE APLINKOJE, ESANČIAIS JONIŠKIO RAJONO SAVIVALDYBĖS VEIKLOS TERITORIJOS PRIEŽIŪROJE, STATISTINĖ ATASKAITA</t>
  </si>
  <si>
    <t>2025-12-29 Nr. ___________</t>
  </si>
  <si>
    <t>2025 m. sausio -  gruodžio duomenys</t>
  </si>
  <si>
    <t>iki 18 metų (1.1+2.1)</t>
  </si>
  <si>
    <t>Vyriausioji specialistė</t>
  </si>
  <si>
    <t>Dalia Adomaitienė</t>
  </si>
  <si>
    <t>DARBO SU SMURTAUTOJAIS ARTIMOJE APLINKOJE, ESANČIAIS RADVILIŠKIO RAJONO SAVIVALDYBĖS VEIKLOS TERITORIJOS PRIEŽIŪROJE, STATISTINĖ ATASKAITA</t>
  </si>
  <si>
    <t>2025-12-30 Nr. ___________</t>
  </si>
  <si>
    <t>DARBO SU SMURTAUTOJAIS ARTIMOJE APLINKOJE, ESANČIAIS KELMĖS RAJONO SAVIVALDYBĖS VEIKLOS TERITORIJOS PRIEŽIŪROJE, STATISTINĖ ATASKAITA</t>
  </si>
  <si>
    <t>2025-12-31  Nr. ___________</t>
  </si>
  <si>
    <t>Agnė Dainauskienė</t>
  </si>
  <si>
    <t>DARBO SU SMURTAUTOJAIS ARTIMOJE APLINKOJE, ESANČIAIS ŠIAULIŲ RAJONO SAVIVALDYBĖS VEIKLOS TERITORIJOS PRIEŽIŪROJE, STATISTINĖ ATASKAITA</t>
  </si>
  <si>
    <t>2025-12-31 Nr. ___________</t>
  </si>
  <si>
    <t>Vyriausiasis specialistas</t>
  </si>
  <si>
    <t>Ričardas Urnikis</t>
  </si>
  <si>
    <t>DARBO SU SMURTAUTOJAIS ARTIMOJE APLINKOJE, ESANČIAIS  ŠIAULIŲ MIESTO SAVIVALDYBĖS VEIKLOS TERITORIJOS PRIEŽIŪROJE, STATISTINĖ ATASKAITA</t>
  </si>
  <si>
    <t>20   -      -        Nr. ___________</t>
  </si>
  <si>
    <t>20    m.                                          mėnesių duomenys</t>
  </si>
  <si>
    <t>DARBO SU SMURTAUTOJAIS ARTIMOJE APLINKOJE, ESANČIAIS PAKRUOJO SAVIVALDYBĖS VEIKLOS TERITORIJOS PRIEŽIŪROJE, STATISTINĖ ATASKAITA</t>
  </si>
  <si>
    <t>DARBO SU SMURTAUTOJAIS ARTIMOJE APLINKOJE, ESANČIAIS AKMENĖS RAJONO SAVIVALDYBĖS VEIKLOS TERITORIJOS PRIEŽIŪROJE, STATISTINĖ ATASKAITA</t>
  </si>
  <si>
    <t>20 25   m.     sausio - birželio            mėnesių duomenys</t>
  </si>
  <si>
    <t>DARBO SU SMURTAUTOJAIS ARTIMOJE APLINKOJE, ESANČIAIS MAŽEIKIŲ RAJONO SAVIVALDYBĖS VEIKLOS TERITORIJOS PRIEŽIŪROJE, STATISTINĖ ATASKAITA</t>
  </si>
  <si>
    <t>2025 m.  sausio - kovo   mėnesių duomenys</t>
  </si>
  <si>
    <t>DARBO SU SMURTAUTOJAIS ARTIMOJE APLINKOJE, ESANČIAIS  TELŠIŲ RAJONO SAVIVALDYBĖS VEIKLOS TERITORIJOS PRIEŽIŪROJE, STATISTINĖ ATASKAITA</t>
  </si>
  <si>
    <r>
      <t xml:space="preserve">20   -      -        Nr. </t>
    </r>
    <r>
      <rPr>
        <sz val="12"/>
        <color theme="1"/>
        <rFont val="Times New Roman"/>
        <family val="1"/>
      </rPr>
      <t>___________</t>
    </r>
  </si>
  <si>
    <t>DARBO SU SMURTAUTOJAIS ARTIMOJE APLINKOJE, ESANČIAIS LIETUVOS PROBACIJOS TARNYBOS VAKARŲ LIETUVOS SKYRIAUS              PRIEŽIŪROJE, STATISTINĖ ATASKAITA</t>
  </si>
  <si>
    <t>DARBO SU SMURTAUTOJAIS ARTIMOJE APLINKOJE, ESANČIAIS               PRIEŽIŪROJE, STATISTINĖ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</si>
</sst>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1" fontId="2" fillId="0" borderId="2" xfId="0" applyNumberFormat="1" applyFont="1" applyBorder="1" applyProtection="1">
      <protection locked="0"/>
    </xf>
    <xf numFmtId="1" fontId="2" fillId="2" borderId="2" xfId="0" applyNumberFormat="1" applyFont="1" applyFill="1" applyBorder="1"/>
    <xf numFmtId="1" fontId="2" fillId="3" borderId="2" xfId="0" applyNumberFormat="1" applyFont="1" applyFill="1" applyBorder="1"/>
    <xf numFmtId="1" fontId="2" fillId="4" borderId="2" xfId="0" applyNumberFormat="1" applyFont="1" applyFill="1" applyBorder="1"/>
    <xf numFmtId="1" fontId="2" fillId="4" borderId="2" xfId="0" applyNumberFormat="1" applyFont="1" applyFill="1" applyBorder="1" applyProtection="1">
      <protection locked="0"/>
    </xf>
    <xf numFmtId="1" fontId="7" fillId="5" borderId="4" xfId="0" applyNumberFormat="1" applyFont="1" applyFill="1" applyBorder="1" applyAlignment="1" applyProtection="1">
      <alignment readingOrder="1"/>
      <protection locked="0"/>
    </xf>
    <xf numFmtId="1" fontId="7" fillId="5" borderId="5" xfId="0" applyNumberFormat="1" applyFont="1" applyFill="1" applyBorder="1" applyAlignment="1" applyProtection="1">
      <alignment readingOrder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zoomScaleNormal="100" workbookViewId="0">
      <selection activeCell="S20" sqref="S20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9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5.75" customHeight="1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9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15.75" x14ac:dyDescent="0.25">
      <c r="A7" s="41" t="s">
        <v>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9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9" ht="15.75" x14ac:dyDescent="0.25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9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9" ht="15.75" x14ac:dyDescent="0.25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25" t="s">
        <v>8</v>
      </c>
    </row>
    <row r="12" spans="1:19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9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9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9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9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8">
        <f>SUM(Joniškis!C21,Radviliškis!C21,Kelmė!C21,'Šiaulių r.'!C21,'Šiaulių m.'!C21,Pakruojis!C21,Akmenė!C21,Mažeikiai!C21,Telšiai!C21,Plungė!C21,Resocializacija!C21,Sheet13!C21,Sheet14!C21,Sheet15!C21,Sheet16!C21,Sheet17!C21,Sheet18!C21,Sheet19!C21,Sheet20!C21)</f>
        <v>122</v>
      </c>
      <c r="D21" s="28">
        <f>SUM(Joniškis!D21,Radviliškis!D21,Kelmė!D21,'Šiaulių r.'!D21,'Šiaulių m.'!D21,Pakruojis!D21,Akmenė!D21,Mažeikiai!D21,Telšiai!D21,Plungė!D21,Resocializacija!D21,Sheet13!D21,Sheet14!D21,Sheet15!D21,Sheet16!D21,Sheet17!D21,Sheet18!D21,Sheet19!D21,Sheet20!D21)</f>
        <v>23</v>
      </c>
      <c r="E21" s="29">
        <f>SUM(Joniškis!E21,Radviliškis!E21,Kelmė!E21,'Šiaulių r.'!E21,'Šiaulių m.'!E21,Pakruojis!E21,Akmenė!E21,Mažeikiai!E21,Telšiai!E21,Plungė!E21,Resocializacija!E21,Sheet13!E21,Sheet14!E21,Sheet15!E21,Sheet16!E21,Sheet17!E21,Sheet18!E21,Sheet19!E21,Sheet20!E21)</f>
        <v>8</v>
      </c>
      <c r="F21" s="29">
        <f>SUM(Joniškis!F21,Radviliškis!F21,Kelmė!F21,'Šiaulių r.'!F21,'Šiaulių m.'!F21,Pakruojis!F21,Akmenė!F21,Mažeikiai!F21,Telšiai!F21,Plungė!F21,Resocializacija!F21,Sheet13!F21,Sheet14!F21,Sheet15!F21,Sheet16!F21,Sheet17!F21,Sheet18!F21,Sheet19!F21,Sheet20!F21)</f>
        <v>2</v>
      </c>
      <c r="G21" s="29">
        <f>SUM(Joniškis!G21,Radviliškis!G21,Kelmė!G21,'Šiaulių r.'!G21,'Šiaulių m.'!G21,Pakruojis!G21,Akmenė!G21,Mažeikiai!G21,Telšiai!G21,Plungė!G21,Resocializacija!G21,Sheet13!G21,Sheet14!G21,Sheet15!G21,Sheet16!G21,Sheet17!G21,Sheet18!G21,Sheet19!G21,Sheet20!G21)</f>
        <v>34</v>
      </c>
      <c r="H21" s="29">
        <f>SUM(Joniškis!H21,Radviliškis!H21,Kelmė!H21,'Šiaulių r.'!H21,'Šiaulių m.'!H21,Pakruojis!H21,Akmenė!H21,Mažeikiai!H21,Telšiai!H21,Plungė!H21,Resocializacija!H21,Sheet13!H21,Sheet14!H21,Sheet15!H21,Sheet16!H21,Sheet17!H21,Sheet18!H21,Sheet19!H21,Sheet20!H21)</f>
        <v>5</v>
      </c>
      <c r="I21" s="29">
        <f>SUM(Joniškis!I21,Radviliškis!I21,Kelmė!I21,'Šiaulių r.'!I21,'Šiaulių m.'!I21,Pakruojis!I21,Akmenė!I21,Mažeikiai!I21,Telšiai!I21,Plungė!I21,Resocializacija!I21,Sheet13!I21,Sheet14!I21,Sheet15!I21,Sheet16!I21,Sheet17!I21,Sheet18!I21,Sheet19!I21,Sheet20!I21)</f>
        <v>47</v>
      </c>
      <c r="J21" s="29">
        <f>SUM(Joniškis!J21,Radviliškis!J21,Kelmė!J21,'Šiaulių r.'!J21,'Šiaulių m.'!J21,Pakruojis!J21,Akmenė!J21,Mažeikiai!J21,Telšiai!J21,Plungė!J21,Resocializacija!J21,Sheet13!J21,Sheet14!J21,Sheet15!J21,Sheet16!J21,Sheet17!J21,Sheet18!J21,Sheet19!J21,Sheet20!J21)</f>
        <v>12</v>
      </c>
      <c r="K21" s="29">
        <f>SUM(Joniškis!K21,Radviliškis!K21,Kelmė!K21,'Šiaulių r.'!K21,'Šiaulių m.'!K21,Pakruojis!K21,Akmenė!K21,Mažeikiai!K21,Telšiai!K21,Plungė!K21,Resocializacija!K21,Sheet13!K21,Sheet14!K21,Sheet15!K21,Sheet16!K21,Sheet17!K21,Sheet18!K21,Sheet19!K21,Sheet20!K21)</f>
        <v>0</v>
      </c>
      <c r="L21" s="29">
        <f>SUM(Joniškis!L21,Radviliškis!L21,Kelmė!L21,'Šiaulių r.'!L21,'Šiaulių m.'!L21,Pakruojis!L21,Akmenė!L21,Mažeikiai!L21,Telšiai!L21,Plungė!L21,Resocializacija!L21,Sheet13!L21,Sheet14!L21,Sheet15!L21,Sheet16!L21,Sheet17!L21,Sheet18!L21,Sheet19!L21,Sheet20!L21)</f>
        <v>0</v>
      </c>
      <c r="M21" s="29">
        <f>SUM(Joniškis!M21,Radviliškis!M21,Kelmė!M21,'Šiaulių r.'!M21,'Šiaulių m.'!M21,Pakruojis!M21,Akmenė!M21,Mažeikiai!M21,Telšiai!M21,Plungė!M21,Resocializacija!M21,Sheet13!M21,Sheet14!M21,Sheet15!M21,Sheet16!M21,Sheet17!M21,Sheet18!M21,Sheet19!M21,Sheet20!M21)</f>
        <v>30</v>
      </c>
      <c r="N21" s="29">
        <f>SUM(Joniškis!N21,Radviliškis!N21,Kelmė!N21,'Šiaulių r.'!N21,'Šiaulių m.'!N21,Pakruojis!N21,Akmenė!N21,Mažeikiai!N21,Telšiai!N21,Plungė!N21,Resocializacija!N21,Sheet13!N21,Sheet14!N21,Sheet15!N21,Sheet16!N21,Sheet17!N21,Sheet18!N21,Sheet19!N21,Sheet20!N21)</f>
        <v>4</v>
      </c>
      <c r="O21" s="29">
        <f>SUM(Joniškis!O21,Radviliškis!O21,Kelmė!O21,'Šiaulių r.'!O21,'Šiaulių m.'!O21,Pakruojis!O21,Akmenė!O21,Mažeikiai!O21,Telšiai!O21,Plungė!O21,Resocializacija!O21,Sheet13!O21,Sheet14!O21,Sheet15!O21,Sheet16!O21,Sheet17!O21,Sheet18!O21,Sheet19!O21,Sheet20!O21)</f>
        <v>0</v>
      </c>
      <c r="P21" s="29">
        <f>SUM(Joniškis!P21,Radviliškis!P21,Kelmė!P21,'Šiaulių r.'!P21,'Šiaulių m.'!P21,Pakruojis!P21,Akmenė!P21,Mažeikiai!P21,Telšiai!P21,Plungė!P21,Resocializacija!P21,Sheet13!P21,Sheet14!P21,Sheet15!P21,Sheet16!P21,Sheet17!P21,Sheet18!P21,Sheet19!P21,Sheet20!P21)</f>
        <v>0</v>
      </c>
      <c r="Q21" s="29">
        <f>SUM(Joniškis!Q21,Radviliškis!Q21,Kelmė!Q21,'Šiaulių r.'!Q21,'Šiaulių m.'!Q21,Pakruojis!Q21,Akmenė!Q21,Mažeikiai!Q21,Telšiai!Q21,Plungė!Q21,Resocializacija!Q21,Sheet13!Q21,Sheet14!Q21,Sheet15!Q21,Sheet16!Q21,Sheet17!Q21,Sheet18!Q21,Sheet19!Q21,Sheet20!Q21)</f>
        <v>3</v>
      </c>
      <c r="R21" s="29">
        <f>SUM(Joniškis!R21,Radviliškis!R21,Kelmė!R21,'Šiaulių r.'!R21,'Šiaulių m.'!R21,Pakruojis!R21,Akmenė!R21,Mažeikiai!R21,Telšiai!R21,Plungė!R21,Resocializacija!R21,Sheet13!R21,Sheet14!R21,Sheet15!R21,Sheet16!R21,Sheet17!R21,Sheet18!R21,Sheet19!R21,Sheet20!R21)</f>
        <v>0</v>
      </c>
    </row>
    <row r="22" spans="1:18" ht="25.5" customHeight="1" x14ac:dyDescent="0.2">
      <c r="A22" s="5" t="s">
        <v>37</v>
      </c>
      <c r="B22" s="7" t="s">
        <v>38</v>
      </c>
      <c r="C22" s="28">
        <f>SUM(Joniškis!C22,Radviliškis!C22,Kelmė!C22,'Šiaulių r.'!C22,'Šiaulių m.'!C22,Pakruojis!C22,Akmenė!C22,Mažeikiai!C22,Telšiai!C22,Plungė!C22,Resocializacija!C22,Sheet13!C22,Sheet14!C22,Sheet15!C22,Sheet16!C22,Sheet17!C22,Sheet18!C22,Sheet19!C22,Sheet20!C22)</f>
        <v>0</v>
      </c>
      <c r="D22" s="28">
        <f>SUM(Joniškis!D22,Radviliškis!D22,Kelmė!D22,'Šiaulių r.'!D22,'Šiaulių m.'!D22,Pakruojis!D22,Akmenė!D22,Mažeikiai!D22,Telšiai!D22,Plungė!D22,Resocializacija!D22,Sheet13!D22,Sheet14!D22,Sheet15!D22,Sheet16!D22,Sheet17!D22,Sheet18!D22,Sheet19!D22,Sheet20!D22)</f>
        <v>0</v>
      </c>
      <c r="E22" s="29">
        <f>SUM(Joniškis!E22,Radviliškis!E22,Kelmė!E22,'Šiaulių r.'!E22,'Šiaulių m.'!E22,Pakruojis!E22,Akmenė!E22,Mažeikiai!E22,Telšiai!E22,Plungė!E22,Resocializacija!E22,Sheet13!E22,Sheet14!E22,Sheet15!E22,Sheet16!E22,Sheet17!E22,Sheet18!E22,Sheet19!E22,Sheet20!E22)</f>
        <v>0</v>
      </c>
      <c r="F22" s="29">
        <f>SUM(Joniškis!F22,Radviliškis!F22,Kelmė!F22,'Šiaulių r.'!F22,'Šiaulių m.'!F22,Pakruojis!F22,Akmenė!F22,Mažeikiai!F22,Telšiai!F22,Plungė!F22,Resocializacija!F22,Sheet13!F22,Sheet14!F22,Sheet15!F22,Sheet16!F22,Sheet17!F22,Sheet18!F22,Sheet19!F22,Sheet20!F22)</f>
        <v>0</v>
      </c>
      <c r="G22" s="29">
        <f>SUM(Joniškis!G22,Radviliškis!G22,Kelmė!G22,'Šiaulių r.'!G22,'Šiaulių m.'!G22,Pakruojis!G22,Akmenė!G22,Mažeikiai!G22,Telšiai!G22,Plungė!G22,Resocializacija!G22,Sheet13!G22,Sheet14!G22,Sheet15!G22,Sheet16!G22,Sheet17!G22,Sheet18!G22,Sheet19!G22,Sheet20!G22)</f>
        <v>0</v>
      </c>
      <c r="H22" s="29">
        <f>SUM(Joniškis!H22,Radviliškis!H22,Kelmė!H22,'Šiaulių r.'!H22,'Šiaulių m.'!H22,Pakruojis!H22,Akmenė!H22,Mažeikiai!H22,Telšiai!H22,Plungė!H22,Resocializacija!H22,Sheet13!H22,Sheet14!H22,Sheet15!H22,Sheet16!H22,Sheet17!H22,Sheet18!H22,Sheet19!H22,Sheet20!H22)</f>
        <v>0</v>
      </c>
      <c r="I22" s="29">
        <f>SUM(Joniškis!I22,Radviliškis!I22,Kelmė!I22,'Šiaulių r.'!I22,'Šiaulių m.'!I22,Pakruojis!I22,Akmenė!I22,Mažeikiai!I22,Telšiai!I22,Plungė!I22,Resocializacija!I22,Sheet13!I22,Sheet14!I22,Sheet15!I22,Sheet16!I22,Sheet17!I22,Sheet18!I22,Sheet19!I22,Sheet20!I22)</f>
        <v>0</v>
      </c>
      <c r="J22" s="29">
        <f>SUM(Joniškis!J22,Radviliškis!J22,Kelmė!J22,'Šiaulių r.'!J22,'Šiaulių m.'!J22,Pakruojis!J22,Akmenė!J22,Mažeikiai!J22,Telšiai!J22,Plungė!J22,Resocializacija!J22,Sheet13!J22,Sheet14!J22,Sheet15!J22,Sheet16!J22,Sheet17!J22,Sheet18!J22,Sheet19!J22,Sheet20!J22)</f>
        <v>0</v>
      </c>
      <c r="K22" s="29">
        <f>SUM(Joniškis!K22,Radviliškis!K22,Kelmė!K22,'Šiaulių r.'!K22,'Šiaulių m.'!K22,Pakruojis!K22,Akmenė!K22,Mažeikiai!K22,Telšiai!K22,Plungė!K22,Resocializacija!K22,Sheet13!K22,Sheet14!K22,Sheet15!K22,Sheet16!K22,Sheet17!K22,Sheet18!K22,Sheet19!K22,Sheet20!K22)</f>
        <v>0</v>
      </c>
      <c r="L22" s="29">
        <f>SUM(Joniškis!L22,Radviliškis!L22,Kelmė!L22,'Šiaulių r.'!L22,'Šiaulių m.'!L22,Pakruojis!L22,Akmenė!L22,Mažeikiai!L22,Telšiai!L22,Plungė!L22,Resocializacija!L22,Sheet13!L22,Sheet14!L22,Sheet15!L22,Sheet16!L22,Sheet17!L22,Sheet18!L22,Sheet19!L22,Sheet20!L22)</f>
        <v>0</v>
      </c>
      <c r="M22" s="29">
        <f>SUM(Joniškis!M22,Radviliškis!M22,Kelmė!M22,'Šiaulių r.'!M22,'Šiaulių m.'!M22,Pakruojis!M22,Akmenė!M22,Mažeikiai!M22,Telšiai!M22,Plungė!M22,Resocializacija!M22,Sheet13!M22,Sheet14!M22,Sheet15!M22,Sheet16!M22,Sheet17!M22,Sheet18!M22,Sheet19!M22,Sheet20!M22)</f>
        <v>0</v>
      </c>
      <c r="N22" s="29">
        <f>SUM(Joniškis!N22,Radviliškis!N22,Kelmė!N22,'Šiaulių r.'!N22,'Šiaulių m.'!N22,Pakruojis!N22,Akmenė!N22,Mažeikiai!N22,Telšiai!N22,Plungė!N22,Resocializacija!N22,Sheet13!N22,Sheet14!N22,Sheet15!N22,Sheet16!N22,Sheet17!N22,Sheet18!N22,Sheet19!N22,Sheet20!N22)</f>
        <v>0</v>
      </c>
      <c r="O22" s="29">
        <f>SUM(Joniškis!O22,Radviliškis!O22,Kelmė!O22,'Šiaulių r.'!O22,'Šiaulių m.'!O22,Pakruojis!O22,Akmenė!O22,Mažeikiai!O22,Telšiai!O22,Plungė!O22,Resocializacija!O22,Sheet13!O22,Sheet14!O22,Sheet15!O22,Sheet16!O22,Sheet17!O22,Sheet18!O22,Sheet19!O22,Sheet20!O22)</f>
        <v>0</v>
      </c>
      <c r="P22" s="29">
        <f>SUM(Joniškis!P22,Radviliškis!P22,Kelmė!P22,'Šiaulių r.'!P22,'Šiaulių m.'!P22,Pakruojis!P22,Akmenė!P22,Mažeikiai!P22,Telšiai!P22,Plungė!P22,Resocializacija!P22,Sheet13!P22,Sheet14!P22,Sheet15!P22,Sheet16!P22,Sheet17!P22,Sheet18!P22,Sheet19!P22,Sheet20!P22)</f>
        <v>0</v>
      </c>
      <c r="Q22" s="29">
        <f>SUM(Joniškis!Q22,Radviliškis!Q22,Kelmė!Q22,'Šiaulių r.'!Q22,'Šiaulių m.'!Q22,Pakruojis!Q22,Akmenė!Q22,Mažeikiai!Q22,Telšiai!Q22,Plungė!Q22,Resocializacija!Q22,Sheet13!Q22,Sheet14!Q22,Sheet15!Q22,Sheet16!Q22,Sheet17!Q22,Sheet18!Q22,Sheet19!Q22,Sheet20!Q22)</f>
        <v>0</v>
      </c>
      <c r="R22" s="29">
        <f>SUM(Joniškis!R22,Radviliškis!R22,Kelmė!R22,'Šiaulių r.'!R22,'Šiaulių m.'!R22,Pakruojis!R22,Akmenė!R22,Mažeikiai!R22,Telšiai!R22,Plungė!R22,Resocializacija!R22,Sheet13!R22,Sheet14!R22,Sheet15!R22,Sheet16!R22,Sheet17!R22,Sheet18!R22,Sheet19!R22,Sheet20!R22)</f>
        <v>0</v>
      </c>
    </row>
    <row r="23" spans="1:18" ht="31.5" customHeight="1" x14ac:dyDescent="0.2">
      <c r="A23" s="5">
        <v>2</v>
      </c>
      <c r="B23" s="6" t="s">
        <v>39</v>
      </c>
      <c r="C23" s="28">
        <f>SUM(Joniškis!C23,Radviliškis!C23,Kelmė!C23,'Šiaulių r.'!C23,'Šiaulių m.'!C23,Pakruojis!C23,Akmenė!C23,Mažeikiai!C23,Telšiai!C23,Plungė!C23,Resocializacija!C23,Sheet13!C23,Sheet14!C23,Sheet15!C23,Sheet16!C23,Sheet17!C23,Sheet18!C23,Sheet19!C23,Sheet20!C23)</f>
        <v>232</v>
      </c>
      <c r="D23" s="28">
        <f>SUM(Joniškis!D23,Radviliškis!D23,Kelmė!D23,'Šiaulių r.'!D23,'Šiaulių m.'!D23,Pakruojis!D23,Akmenė!D23,Mažeikiai!D23,Telšiai!D23,Plungė!D23,Resocializacija!D23,Sheet13!D23,Sheet14!D23,Sheet15!D23,Sheet16!D23,Sheet17!D23,Sheet18!D23,Sheet19!D23,Sheet20!D23)</f>
        <v>42</v>
      </c>
      <c r="E23" s="29">
        <f>SUM(Joniškis!E23,Radviliškis!E23,Kelmė!E23,'Šiaulių r.'!E23,'Šiaulių m.'!E23,Pakruojis!E23,Akmenė!E23,Mažeikiai!E23,Telšiai!E23,Plungė!E23,Resocializacija!E23,Sheet13!E23,Sheet14!E23,Sheet15!E23,Sheet16!E23,Sheet17!E23,Sheet18!E23,Sheet19!E23,Sheet20!E23)</f>
        <v>17</v>
      </c>
      <c r="F23" s="29">
        <f>SUM(Joniškis!F23,Radviliškis!F23,Kelmė!F23,'Šiaulių r.'!F23,'Šiaulių m.'!F23,Pakruojis!F23,Akmenė!F23,Mažeikiai!F23,Telšiai!F23,Plungė!F23,Resocializacija!F23,Sheet13!F23,Sheet14!F23,Sheet15!F23,Sheet16!F23,Sheet17!F23,Sheet18!F23,Sheet19!F23,Sheet20!F23)</f>
        <v>3</v>
      </c>
      <c r="G23" s="29">
        <f>SUM(Joniškis!G23,Radviliškis!G23,Kelmė!G23,'Šiaulių r.'!G23,'Šiaulių m.'!G23,Pakruojis!G23,Akmenė!G23,Mažeikiai!G23,Telšiai!G23,Plungė!G23,Resocializacija!G23,Sheet13!G23,Sheet14!G23,Sheet15!G23,Sheet16!G23,Sheet17!G23,Sheet18!G23,Sheet19!G23,Sheet20!G23)</f>
        <v>65</v>
      </c>
      <c r="H23" s="29">
        <f>SUM(Joniškis!H23,Radviliškis!H23,Kelmė!H23,'Šiaulių r.'!H23,'Šiaulių m.'!H23,Pakruojis!H23,Akmenė!H23,Mažeikiai!H23,Telšiai!H23,Plungė!H23,Resocializacija!H23,Sheet13!H23,Sheet14!H23,Sheet15!H23,Sheet16!H23,Sheet17!H23,Sheet18!H23,Sheet19!H23,Sheet20!H23)</f>
        <v>11</v>
      </c>
      <c r="I23" s="29">
        <f>SUM(Joniškis!I23,Radviliškis!I23,Kelmė!I23,'Šiaulių r.'!I23,'Šiaulių m.'!I23,Pakruojis!I23,Akmenė!I23,Mažeikiai!I23,Telšiai!I23,Plungė!I23,Resocializacija!I23,Sheet13!I23,Sheet14!I23,Sheet15!I23,Sheet16!I23,Sheet17!I23,Sheet18!I23,Sheet19!I23,Sheet20!I23)</f>
        <v>122</v>
      </c>
      <c r="J23" s="29">
        <f>SUM(Joniškis!J23,Radviliškis!J23,Kelmė!J23,'Šiaulių r.'!J23,'Šiaulių m.'!J23,Pakruojis!J23,Akmenė!J23,Mažeikiai!J23,Telšiai!J23,Plungė!J23,Resocializacija!J23,Sheet13!J23,Sheet14!J23,Sheet15!J23,Sheet16!J23,Sheet17!J23,Sheet18!J23,Sheet19!J23,Sheet20!J23)</f>
        <v>26</v>
      </c>
      <c r="K23" s="29">
        <f>SUM(Joniškis!K23,Radviliškis!K23,Kelmė!K23,'Šiaulių r.'!K23,'Šiaulių m.'!K23,Pakruojis!K23,Akmenė!K23,Mažeikiai!K23,Telšiai!K23,Plungė!K23,Resocializacija!K23,Sheet13!K23,Sheet14!K23,Sheet15!K23,Sheet16!K23,Sheet17!K23,Sheet18!K23,Sheet19!K23,Sheet20!K23)</f>
        <v>3</v>
      </c>
      <c r="L23" s="29">
        <f>SUM(Joniškis!L23,Radviliškis!L23,Kelmė!L23,'Šiaulių r.'!L23,'Šiaulių m.'!L23,Pakruojis!L23,Akmenė!L23,Mažeikiai!L23,Telšiai!L23,Plungė!L23,Resocializacija!L23,Sheet13!L23,Sheet14!L23,Sheet15!L23,Sheet16!L23,Sheet17!L23,Sheet18!L23,Sheet19!L23,Sheet20!L23)</f>
        <v>1</v>
      </c>
      <c r="M23" s="29">
        <f>SUM(Joniškis!M23,Radviliškis!M23,Kelmė!M23,'Šiaulių r.'!M23,'Šiaulių m.'!M23,Pakruojis!M23,Akmenė!M23,Mažeikiai!M23,Telšiai!M23,Plungė!M23,Resocializacija!M23,Sheet13!M23,Sheet14!M23,Sheet15!M23,Sheet16!M23,Sheet17!M23,Sheet18!M23,Sheet19!M23,Sheet20!M23)</f>
        <v>21</v>
      </c>
      <c r="N23" s="29">
        <f>SUM(Joniškis!N23,Radviliškis!N23,Kelmė!N23,'Šiaulių r.'!N23,'Šiaulių m.'!N23,Pakruojis!N23,Akmenė!N23,Mažeikiai!N23,Telšiai!N23,Plungė!N23,Resocializacija!N23,Sheet13!N23,Sheet14!N23,Sheet15!N23,Sheet16!N23,Sheet17!N23,Sheet18!N23,Sheet19!N23,Sheet20!N23)</f>
        <v>1</v>
      </c>
      <c r="O23" s="29">
        <f>SUM(Joniškis!O23,Radviliškis!O23,Kelmė!O23,'Šiaulių r.'!O23,'Šiaulių m.'!O23,Pakruojis!O23,Akmenė!O23,Mažeikiai!O23,Telšiai!O23,Plungė!O23,Resocializacija!O23,Sheet13!O23,Sheet14!O23,Sheet15!O23,Sheet16!O23,Sheet17!O23,Sheet18!O23,Sheet19!O23,Sheet20!O23)</f>
        <v>0</v>
      </c>
      <c r="P23" s="29">
        <f>SUM(Joniškis!P23,Radviliškis!P23,Kelmė!P23,'Šiaulių r.'!P23,'Šiaulių m.'!P23,Pakruojis!P23,Akmenė!P23,Mažeikiai!P23,Telšiai!P23,Plungė!P23,Resocializacija!P23,Sheet13!P23,Sheet14!P23,Sheet15!P23,Sheet16!P23,Sheet17!P23,Sheet18!P23,Sheet19!P23,Sheet20!P23)</f>
        <v>0</v>
      </c>
      <c r="Q23" s="29">
        <f>SUM(Joniškis!Q23,Radviliškis!Q23,Kelmė!Q23,'Šiaulių r.'!Q23,'Šiaulių m.'!Q23,Pakruojis!Q23,Akmenė!Q23,Mažeikiai!Q23,Telšiai!Q23,Plungė!Q23,Resocializacija!Q23,Sheet13!Q23,Sheet14!Q23,Sheet15!Q23,Sheet16!Q23,Sheet17!Q23,Sheet18!Q23,Sheet19!Q23,Sheet20!Q23)</f>
        <v>4</v>
      </c>
      <c r="R23" s="29">
        <f>SUM(Joniškis!R23,Radviliškis!R23,Kelmė!R23,'Šiaulių r.'!R23,'Šiaulių m.'!R23,Pakruojis!R23,Akmenė!R23,Mažeikiai!R23,Telšiai!R23,Plungė!R23,Resocializacija!R23,Sheet13!R23,Sheet14!R23,Sheet15!R23,Sheet16!R23,Sheet17!R23,Sheet18!R23,Sheet19!R23,Sheet20!R23)</f>
        <v>0</v>
      </c>
    </row>
    <row r="24" spans="1:18" ht="20.25" customHeight="1" x14ac:dyDescent="0.2">
      <c r="A24" s="5" t="s">
        <v>40</v>
      </c>
      <c r="B24" s="7" t="s">
        <v>38</v>
      </c>
      <c r="C24" s="28">
        <f>SUM(Joniškis!C24,Radviliškis!C24,Kelmė!C24,'Šiaulių r.'!C24,'Šiaulių m.'!C24,Pakruojis!C24,Akmenė!C24,Mažeikiai!C24,Telšiai!C24,Plungė!C24,Resocializacija!C24,Sheet13!C24,Sheet14!C24,Sheet15!C24,Sheet16!C24,Sheet17!C24,Sheet18!C24,Sheet19!C24,Sheet20!C24)</f>
        <v>1</v>
      </c>
      <c r="D24" s="28">
        <f>SUM(Joniškis!D24,Radviliškis!D24,Kelmė!D24,'Šiaulių r.'!D24,'Šiaulių m.'!D24,Pakruojis!D24,Akmenė!D24,Mažeikiai!D24,Telšiai!D24,Plungė!D24,Resocializacija!D24,Sheet13!D24,Sheet14!D24,Sheet15!D24,Sheet16!D24,Sheet17!D24,Sheet18!D24,Sheet19!D24,Sheet20!D24)</f>
        <v>1</v>
      </c>
      <c r="E24" s="29">
        <f>SUM(Joniškis!E24,Radviliškis!E24,Kelmė!E24,'Šiaulių r.'!E24,'Šiaulių m.'!E24,Pakruojis!E24,Akmenė!E24,Mažeikiai!E24,Telšiai!E24,Plungė!E24,Resocializacija!E24,Sheet13!E24,Sheet14!E24,Sheet15!E24,Sheet16!E24,Sheet17!E24,Sheet18!E24,Sheet19!E24,Sheet20!E24)</f>
        <v>0</v>
      </c>
      <c r="F24" s="29">
        <f>SUM(Joniškis!F24,Radviliškis!F24,Kelmė!F24,'Šiaulių r.'!F24,'Šiaulių m.'!F24,Pakruojis!F24,Akmenė!F24,Mažeikiai!F24,Telšiai!F24,Plungė!F24,Resocializacija!F24,Sheet13!F24,Sheet14!F24,Sheet15!F24,Sheet16!F24,Sheet17!F24,Sheet18!F24,Sheet19!F24,Sheet20!F24)</f>
        <v>0</v>
      </c>
      <c r="G24" s="29">
        <f>SUM(Joniškis!G24,Radviliškis!G24,Kelmė!G24,'Šiaulių r.'!G24,'Šiaulių m.'!G24,Pakruojis!G24,Akmenė!G24,Mažeikiai!G24,Telšiai!G24,Plungė!G24,Resocializacija!G24,Sheet13!G24,Sheet14!G24,Sheet15!G24,Sheet16!G24,Sheet17!G24,Sheet18!G24,Sheet19!G24,Sheet20!G24)</f>
        <v>0</v>
      </c>
      <c r="H24" s="29">
        <f>SUM(Joniškis!H24,Radviliškis!H24,Kelmė!H24,'Šiaulių r.'!H24,'Šiaulių m.'!H24,Pakruojis!H24,Akmenė!H24,Mažeikiai!H24,Telšiai!H24,Plungė!H24,Resocializacija!H24,Sheet13!H24,Sheet14!H24,Sheet15!H24,Sheet16!H24,Sheet17!H24,Sheet18!H24,Sheet19!H24,Sheet20!H24)</f>
        <v>0</v>
      </c>
      <c r="I24" s="29">
        <f>SUM(Joniškis!I24,Radviliškis!I24,Kelmė!I24,'Šiaulių r.'!I24,'Šiaulių m.'!I24,Pakruojis!I24,Akmenė!I24,Mažeikiai!I24,Telšiai!I24,Plungė!I24,Resocializacija!I24,Sheet13!I24,Sheet14!I24,Sheet15!I24,Sheet16!I24,Sheet17!I24,Sheet18!I24,Sheet19!I24,Sheet20!I24)</f>
        <v>0</v>
      </c>
      <c r="J24" s="29">
        <f>SUM(Joniškis!J24,Radviliškis!J24,Kelmė!J24,'Šiaulių r.'!J24,'Šiaulių m.'!J24,Pakruojis!J24,Akmenė!J24,Mažeikiai!J24,Telšiai!J24,Plungė!J24,Resocializacija!J24,Sheet13!J24,Sheet14!J24,Sheet15!J24,Sheet16!J24,Sheet17!J24,Sheet18!J24,Sheet19!J24,Sheet20!J24)</f>
        <v>0</v>
      </c>
      <c r="K24" s="29">
        <f>SUM(Joniškis!K24,Radviliškis!K24,Kelmė!K24,'Šiaulių r.'!K24,'Šiaulių m.'!K24,Pakruojis!K24,Akmenė!K24,Mažeikiai!K24,Telšiai!K24,Plungė!K24,Resocializacija!K24,Sheet13!K24,Sheet14!K24,Sheet15!K24,Sheet16!K24,Sheet17!K24,Sheet18!K24,Sheet19!K24,Sheet20!K24)</f>
        <v>1</v>
      </c>
      <c r="L24" s="29">
        <f>SUM(Joniškis!L24,Radviliškis!L24,Kelmė!L24,'Šiaulių r.'!L24,'Šiaulių m.'!L24,Pakruojis!L24,Akmenė!L24,Mažeikiai!L24,Telšiai!L24,Plungė!L24,Resocializacija!L24,Sheet13!L24,Sheet14!L24,Sheet15!L24,Sheet16!L24,Sheet17!L24,Sheet18!L24,Sheet19!L24,Sheet20!L24)</f>
        <v>1</v>
      </c>
      <c r="M24" s="29">
        <f>SUM(Joniškis!M24,Radviliškis!M24,Kelmė!M24,'Šiaulių r.'!M24,'Šiaulių m.'!M24,Pakruojis!M24,Akmenė!M24,Mažeikiai!M24,Telšiai!M24,Plungė!M24,Resocializacija!M24,Sheet13!M24,Sheet14!M24,Sheet15!M24,Sheet16!M24,Sheet17!M24,Sheet18!M24,Sheet19!M24,Sheet20!M24)</f>
        <v>0</v>
      </c>
      <c r="N24" s="29">
        <f>SUM(Joniškis!N24,Radviliškis!N24,Kelmė!N24,'Šiaulių r.'!N24,'Šiaulių m.'!N24,Pakruojis!N24,Akmenė!N24,Mažeikiai!N24,Telšiai!N24,Plungė!N24,Resocializacija!N24,Sheet13!N24,Sheet14!N24,Sheet15!N24,Sheet16!N24,Sheet17!N24,Sheet18!N24,Sheet19!N24,Sheet20!N24)</f>
        <v>0</v>
      </c>
      <c r="O24" s="29">
        <f>SUM(Joniškis!O24,Radviliškis!O24,Kelmė!O24,'Šiaulių r.'!O24,'Šiaulių m.'!O24,Pakruojis!O24,Akmenė!O24,Mažeikiai!O24,Telšiai!O24,Plungė!O24,Resocializacija!O24,Sheet13!O24,Sheet14!O24,Sheet15!O24,Sheet16!O24,Sheet17!O24,Sheet18!O24,Sheet19!O24,Sheet20!O24)</f>
        <v>0</v>
      </c>
      <c r="P24" s="29">
        <f>SUM(Joniškis!P24,Radviliškis!P24,Kelmė!P24,'Šiaulių r.'!P24,'Šiaulių m.'!P24,Pakruojis!P24,Akmenė!P24,Mažeikiai!P24,Telšiai!P24,Plungė!P24,Resocializacija!P24,Sheet13!P24,Sheet14!P24,Sheet15!P24,Sheet16!P24,Sheet17!P24,Sheet18!P24,Sheet19!P24,Sheet20!P24)</f>
        <v>0</v>
      </c>
      <c r="Q24" s="29">
        <f>SUM(Joniškis!Q24,Radviliškis!Q24,Kelmė!Q24,'Šiaulių r.'!Q24,'Šiaulių m.'!Q24,Pakruojis!Q24,Akmenė!Q24,Mažeikiai!Q24,Telšiai!Q24,Plungė!Q24,Resocializacija!Q24,Sheet13!Q24,Sheet14!Q24,Sheet15!Q24,Sheet16!Q24,Sheet17!Q24,Sheet18!Q24,Sheet19!Q24,Sheet20!Q24)</f>
        <v>0</v>
      </c>
      <c r="R24" s="29">
        <f>SUM(Joniškis!R24,Radviliškis!R24,Kelmė!R24,'Šiaulių r.'!R24,'Šiaulių m.'!R24,Pakruojis!R24,Akmenė!R24,Mažeikiai!R24,Telšiai!R24,Plungė!R24,Resocializacija!R24,Sheet13!R24,Sheet14!R24,Sheet15!R24,Sheet16!R24,Sheet17!R24,Sheet18!R24,Sheet19!R24,Sheet20!R24)</f>
        <v>0</v>
      </c>
    </row>
    <row r="25" spans="1:18" ht="41.25" customHeight="1" x14ac:dyDescent="0.2">
      <c r="A25" s="5" t="s">
        <v>20</v>
      </c>
      <c r="B25" s="6" t="s">
        <v>41</v>
      </c>
      <c r="C25" s="28">
        <f>SUM(Joniškis!C25,Radviliškis!C25,Kelmė!C25,'Šiaulių r.'!C25,'Šiaulių m.'!C25,Pakruojis!C25,Akmenė!C25,Mažeikiai!C25,Telšiai!C25,Plungė!C25,Resocializacija!C25,Sheet13!C25,Sheet14!C25,Sheet15!C25,Sheet16!C25,Sheet17!C25,Sheet18!C25,Sheet19!C25,Sheet20!C25)</f>
        <v>354</v>
      </c>
      <c r="D25" s="28">
        <f>SUM(Joniškis!D25,Radviliškis!D25,Kelmė!D25,'Šiaulių r.'!D25,'Šiaulių m.'!D25,Pakruojis!D25,Akmenė!D25,Mažeikiai!D25,Telšiai!D25,Plungė!D25,Resocializacija!D25,Sheet13!D25,Sheet14!D25,Sheet15!D25,Sheet16!D25,Sheet17!D25,Sheet18!D25,Sheet19!D25,Sheet20!D25)</f>
        <v>65</v>
      </c>
      <c r="E25" s="29">
        <f>SUM(Joniškis!E25,Radviliškis!E25,Kelmė!E25,'Šiaulių r.'!E25,'Šiaulių m.'!E25,Pakruojis!E25,Akmenė!E25,Mažeikiai!E25,Telšiai!E25,Plungė!E25,Resocializacija!E25,Sheet13!E25,Sheet14!E25,Sheet15!E25,Sheet16!E25,Sheet17!E25,Sheet18!E25,Sheet19!E25,Sheet20!E25)</f>
        <v>25</v>
      </c>
      <c r="F25" s="29">
        <f>SUM(Joniškis!F25,Radviliškis!F25,Kelmė!F25,'Šiaulių r.'!F25,'Šiaulių m.'!F25,Pakruojis!F25,Akmenė!F25,Mažeikiai!F25,Telšiai!F25,Plungė!F25,Resocializacija!F25,Sheet13!F25,Sheet14!F25,Sheet15!F25,Sheet16!F25,Sheet17!F25,Sheet18!F25,Sheet19!F25,Sheet20!F25)</f>
        <v>5</v>
      </c>
      <c r="G25" s="29">
        <f>SUM(Joniškis!G25,Radviliškis!G25,Kelmė!G25,'Šiaulių r.'!G25,'Šiaulių m.'!G25,Pakruojis!G25,Akmenė!G25,Mažeikiai!G25,Telšiai!G25,Plungė!G25,Resocializacija!G25,Sheet13!G25,Sheet14!G25,Sheet15!G25,Sheet16!G25,Sheet17!G25,Sheet18!G25,Sheet19!G25,Sheet20!G25)</f>
        <v>99</v>
      </c>
      <c r="H25" s="29">
        <f>SUM(Joniškis!H25,Radviliškis!H25,Kelmė!H25,'Šiaulių r.'!H25,'Šiaulių m.'!H25,Pakruojis!H25,Akmenė!H25,Mažeikiai!H25,Telšiai!H25,Plungė!H25,Resocializacija!H25,Sheet13!H25,Sheet14!H25,Sheet15!H25,Sheet16!H25,Sheet17!H25,Sheet18!H25,Sheet19!H25,Sheet20!H25)</f>
        <v>16</v>
      </c>
      <c r="I25" s="29">
        <f>SUM(Joniškis!I25,Radviliškis!I25,Kelmė!I25,'Šiaulių r.'!I25,'Šiaulių m.'!I25,Pakruojis!I25,Akmenė!I25,Mažeikiai!I25,Telšiai!I25,Plungė!I25,Resocializacija!I25,Sheet13!I25,Sheet14!I25,Sheet15!I25,Sheet16!I25,Sheet17!I25,Sheet18!I25,Sheet19!I25,Sheet20!I25)</f>
        <v>169</v>
      </c>
      <c r="J25" s="29">
        <f>SUM(Joniškis!J25,Radviliškis!J25,Kelmė!J25,'Šiaulių r.'!J25,'Šiaulių m.'!J25,Pakruojis!J25,Akmenė!J25,Mažeikiai!J25,Telšiai!J25,Plungė!J25,Resocializacija!J25,Sheet13!J25,Sheet14!J25,Sheet15!J25,Sheet16!J25,Sheet17!J25,Sheet18!J25,Sheet19!J25,Sheet20!J25)</f>
        <v>38</v>
      </c>
      <c r="K25" s="29">
        <f>SUM(Joniškis!K25,Radviliškis!K25,Kelmė!K25,'Šiaulių r.'!K25,'Šiaulių m.'!K25,Pakruojis!K25,Akmenė!K25,Mažeikiai!K25,Telšiai!K25,Plungė!K25,Resocializacija!K25,Sheet13!K25,Sheet14!K25,Sheet15!K25,Sheet16!K25,Sheet17!K25,Sheet18!K25,Sheet19!K25,Sheet20!K25)</f>
        <v>3</v>
      </c>
      <c r="L25" s="29">
        <f>SUM(Joniškis!L25,Radviliškis!L25,Kelmė!L25,'Šiaulių r.'!L25,'Šiaulių m.'!L25,Pakruojis!L25,Akmenė!L25,Mažeikiai!L25,Telšiai!L25,Plungė!L25,Resocializacija!L25,Sheet13!L25,Sheet14!L25,Sheet15!L25,Sheet16!L25,Sheet17!L25,Sheet18!L25,Sheet19!L25,Sheet20!L25)</f>
        <v>1</v>
      </c>
      <c r="M25" s="29">
        <f>SUM(Joniškis!M25,Radviliškis!M25,Kelmė!M25,'Šiaulių r.'!M25,'Šiaulių m.'!M25,Pakruojis!M25,Akmenė!M25,Mažeikiai!M25,Telšiai!M25,Plungė!M25,Resocializacija!M25,Sheet13!M25,Sheet14!M25,Sheet15!M25,Sheet16!M25,Sheet17!M25,Sheet18!M25,Sheet19!M25,Sheet20!M25)</f>
        <v>51</v>
      </c>
      <c r="N25" s="29">
        <f>SUM(Joniškis!N25,Radviliškis!N25,Kelmė!N25,'Šiaulių r.'!N25,'Šiaulių m.'!N25,Pakruojis!N25,Akmenė!N25,Mažeikiai!N25,Telšiai!N25,Plungė!N25,Resocializacija!N25,Sheet13!N25,Sheet14!N25,Sheet15!N25,Sheet16!N25,Sheet17!N25,Sheet18!N25,Sheet19!N25,Sheet20!N25)</f>
        <v>5</v>
      </c>
      <c r="O25" s="29">
        <f>SUM(Joniškis!O25,Radviliškis!O25,Kelmė!O25,'Šiaulių r.'!O25,'Šiaulių m.'!O25,Pakruojis!O25,Akmenė!O25,Mažeikiai!O25,Telšiai!O25,Plungė!O25,Resocializacija!O25,Sheet13!O25,Sheet14!O25,Sheet15!O25,Sheet16!O25,Sheet17!O25,Sheet18!O25,Sheet19!O25,Sheet20!O25)</f>
        <v>0</v>
      </c>
      <c r="P25" s="29">
        <f>SUM(Joniškis!P25,Radviliškis!P25,Kelmė!P25,'Šiaulių r.'!P25,'Šiaulių m.'!P25,Pakruojis!P25,Akmenė!P25,Mažeikiai!P25,Telšiai!P25,Plungė!P25,Resocializacija!P25,Sheet13!P25,Sheet14!P25,Sheet15!P25,Sheet16!P25,Sheet17!P25,Sheet18!P25,Sheet19!P25,Sheet20!P25)</f>
        <v>0</v>
      </c>
      <c r="Q25" s="29">
        <f>SUM(Joniškis!Q25,Radviliškis!Q25,Kelmė!Q25,'Šiaulių r.'!Q25,'Šiaulių m.'!Q25,Pakruojis!Q25,Akmenė!Q25,Mažeikiai!Q25,Telšiai!Q25,Plungė!Q25,Resocializacija!Q25,Sheet13!Q25,Sheet14!Q25,Sheet15!Q25,Sheet16!Q25,Sheet17!Q25,Sheet18!Q25,Sheet19!Q25,Sheet20!Q25)</f>
        <v>7</v>
      </c>
      <c r="R25" s="29">
        <f>SUM(Joniškis!R25,Radviliškis!R25,Kelmė!R25,'Šiaulių r.'!R25,'Šiaulių m.'!R25,Pakruojis!R25,Akmenė!R25,Mažeikiai!R25,Telšiai!R25,Plungė!R25,Resocializacija!R25,Sheet13!R25,Sheet14!R25,Sheet15!R25,Sheet16!R25,Sheet17!R25,Sheet18!R25,Sheet19!R25,Sheet20!R25)</f>
        <v>0</v>
      </c>
    </row>
    <row r="26" spans="1:18" ht="18.75" customHeight="1" x14ac:dyDescent="0.2">
      <c r="A26" s="5" t="s">
        <v>42</v>
      </c>
      <c r="B26" s="7" t="s">
        <v>38</v>
      </c>
      <c r="C26" s="28">
        <f>SUM(Joniškis!C26,Radviliškis!C26,Kelmė!C26,'Šiaulių r.'!C26,'Šiaulių m.'!C26,Pakruojis!C26,Akmenė!C26,Mažeikiai!C26,Telšiai!C26,Plungė!C26,Resocializacija!C26,Sheet13!C26,Sheet14!C26,Sheet15!C26,Sheet16!C26,Sheet17!C26,Sheet18!C26,Sheet19!C26,Sheet20!C26)</f>
        <v>1</v>
      </c>
      <c r="D26" s="28">
        <f>SUM(Joniškis!D26,Radviliškis!D26,Kelmė!D26,'Šiaulių r.'!D26,'Šiaulių m.'!D26,Pakruojis!D26,Akmenė!D26,Mažeikiai!D26,Telšiai!D26,Plungė!D26,Resocializacija!D26,Sheet13!D26,Sheet14!D26,Sheet15!D26,Sheet16!D26,Sheet17!D26,Sheet18!D26,Sheet19!D26,Sheet20!D26)</f>
        <v>1</v>
      </c>
      <c r="E26" s="29">
        <f>SUM(Joniškis!E26,Radviliškis!E26,Kelmė!E26,'Šiaulių r.'!E26,'Šiaulių m.'!E26,Pakruojis!E26,Akmenė!E26,Mažeikiai!E26,Telšiai!E26,Plungė!E26,Resocializacija!E26,Sheet13!E26,Sheet14!E26,Sheet15!E26,Sheet16!E26,Sheet17!E26,Sheet18!E26,Sheet19!E26,Sheet20!E26)</f>
        <v>0</v>
      </c>
      <c r="F26" s="29">
        <f>SUM(Joniškis!F26,Radviliškis!F26,Kelmė!F26,'Šiaulių r.'!F26,'Šiaulių m.'!F26,Pakruojis!F26,Akmenė!F26,Mažeikiai!F26,Telšiai!F26,Plungė!F26,Resocializacija!F26,Sheet13!F26,Sheet14!F26,Sheet15!F26,Sheet16!F26,Sheet17!F26,Sheet18!F26,Sheet19!F26,Sheet20!F26)</f>
        <v>0</v>
      </c>
      <c r="G26" s="29">
        <f>SUM(Joniškis!G26,Radviliškis!G26,Kelmė!G26,'Šiaulių r.'!G26,'Šiaulių m.'!G26,Pakruojis!G26,Akmenė!G26,Mažeikiai!G26,Telšiai!G26,Plungė!G26,Resocializacija!G26,Sheet13!G26,Sheet14!G26,Sheet15!G26,Sheet16!G26,Sheet17!G26,Sheet18!G26,Sheet19!G26,Sheet20!G26)</f>
        <v>0</v>
      </c>
      <c r="H26" s="29">
        <f>SUM(Joniškis!H26,Radviliškis!H26,Kelmė!H26,'Šiaulių r.'!H26,'Šiaulių m.'!H26,Pakruojis!H26,Akmenė!H26,Mažeikiai!H26,Telšiai!H26,Plungė!H26,Resocializacija!H26,Sheet13!H26,Sheet14!H26,Sheet15!H26,Sheet16!H26,Sheet17!H26,Sheet18!H26,Sheet19!H26,Sheet20!H26)</f>
        <v>0</v>
      </c>
      <c r="I26" s="29">
        <f>SUM(Joniškis!I26,Radviliškis!I26,Kelmė!I26,'Šiaulių r.'!I26,'Šiaulių m.'!I26,Pakruojis!I26,Akmenė!I26,Mažeikiai!I26,Telšiai!I26,Plungė!I26,Resocializacija!I26,Sheet13!I26,Sheet14!I26,Sheet15!I26,Sheet16!I26,Sheet17!I26,Sheet18!I26,Sheet19!I26,Sheet20!I26)</f>
        <v>0</v>
      </c>
      <c r="J26" s="29">
        <f>SUM(Joniškis!J26,Radviliškis!J26,Kelmė!J26,'Šiaulių r.'!J26,'Šiaulių m.'!J26,Pakruojis!J26,Akmenė!J26,Mažeikiai!J26,Telšiai!J26,Plungė!J26,Resocializacija!J26,Sheet13!J26,Sheet14!J26,Sheet15!J26,Sheet16!J26,Sheet17!J26,Sheet18!J26,Sheet19!J26,Sheet20!J26)</f>
        <v>0</v>
      </c>
      <c r="K26" s="29">
        <f>SUM(Joniškis!K26,Radviliškis!K26,Kelmė!K26,'Šiaulių r.'!K26,'Šiaulių m.'!K26,Pakruojis!K26,Akmenė!K26,Mažeikiai!K26,Telšiai!K26,Plungė!K26,Resocializacija!K26,Sheet13!K26,Sheet14!K26,Sheet15!K26,Sheet16!K26,Sheet17!K26,Sheet18!K26,Sheet19!K26,Sheet20!K26)</f>
        <v>1</v>
      </c>
      <c r="L26" s="29">
        <f>SUM(Joniškis!L26,Radviliškis!L26,Kelmė!L26,'Šiaulių r.'!L26,'Šiaulių m.'!L26,Pakruojis!L26,Akmenė!L26,Mažeikiai!L26,Telšiai!L26,Plungė!L26,Resocializacija!L26,Sheet13!L26,Sheet14!L26,Sheet15!L26,Sheet16!L26,Sheet17!L26,Sheet18!L26,Sheet19!L26,Sheet20!L26)</f>
        <v>1</v>
      </c>
      <c r="M26" s="29">
        <f>SUM(Joniškis!M26,Radviliškis!M26,Kelmė!M26,'Šiaulių r.'!M26,'Šiaulių m.'!M26,Pakruojis!M26,Akmenė!M26,Mažeikiai!M26,Telšiai!M26,Plungė!M26,Resocializacija!M26,Sheet13!M26,Sheet14!M26,Sheet15!M26,Sheet16!M26,Sheet17!M26,Sheet18!M26,Sheet19!M26,Sheet20!M26)</f>
        <v>0</v>
      </c>
      <c r="N26" s="29">
        <f>SUM(Joniškis!N26,Radviliškis!N26,Kelmė!N26,'Šiaulių r.'!N26,'Šiaulių m.'!N26,Pakruojis!N26,Akmenė!N26,Mažeikiai!N26,Telšiai!N26,Plungė!N26,Resocializacija!N26,Sheet13!N26,Sheet14!N26,Sheet15!N26,Sheet16!N26,Sheet17!N26,Sheet18!N26,Sheet19!N26,Sheet20!N26)</f>
        <v>0</v>
      </c>
      <c r="O26" s="29">
        <f>SUM(Joniškis!O26,Radviliškis!O26,Kelmė!O26,'Šiaulių r.'!O26,'Šiaulių m.'!O26,Pakruojis!O26,Akmenė!O26,Mažeikiai!O26,Telšiai!O26,Plungė!O26,Resocializacija!O26,Sheet13!O26,Sheet14!O26,Sheet15!O26,Sheet16!O26,Sheet17!O26,Sheet18!O26,Sheet19!O26,Sheet20!O26)</f>
        <v>0</v>
      </c>
      <c r="P26" s="29">
        <f>SUM(Joniškis!P26,Radviliškis!P26,Kelmė!P26,'Šiaulių r.'!P26,'Šiaulių m.'!P26,Pakruojis!P26,Akmenė!P26,Mažeikiai!P26,Telšiai!P26,Plungė!P26,Resocializacija!P26,Sheet13!P26,Sheet14!P26,Sheet15!P26,Sheet16!P26,Sheet17!P26,Sheet18!P26,Sheet19!P26,Sheet20!P26)</f>
        <v>0</v>
      </c>
      <c r="Q26" s="29">
        <f>SUM(Joniškis!Q26,Radviliškis!Q26,Kelmė!Q26,'Šiaulių r.'!Q26,'Šiaulių m.'!Q26,Pakruojis!Q26,Akmenė!Q26,Mažeikiai!Q26,Telšiai!Q26,Plungė!Q26,Resocializacija!Q26,Sheet13!Q26,Sheet14!Q26,Sheet15!Q26,Sheet16!Q26,Sheet17!Q26,Sheet18!Q26,Sheet19!Q26,Sheet20!Q26)</f>
        <v>0</v>
      </c>
      <c r="R26" s="29">
        <f>SUM(Joniškis!R26,Radviliškis!R26,Kelmė!R26,'Šiaulių r.'!R26,'Šiaulių m.'!R26,Pakruojis!R26,Akmenė!R26,Mažeikiai!R26,Telšiai!R26,Plungė!R26,Resocializacija!R26,Sheet13!R26,Sheet14!R26,Sheet15!R26,Sheet16!R26,Sheet17!R26,Sheet18!R26,Sheet19!R26,Sheet20!R26)</f>
        <v>0</v>
      </c>
    </row>
    <row r="27" spans="1:18" ht="42.6" customHeight="1" x14ac:dyDescent="0.2">
      <c r="A27" s="5" t="s">
        <v>21</v>
      </c>
      <c r="B27" s="6" t="s">
        <v>43</v>
      </c>
      <c r="C27" s="28">
        <f>SUM(Joniškis!C27,Radviliškis!C27,Kelmė!C27,'Šiaulių r.'!C27,'Šiaulių m.'!C27,Pakruojis!C27,Akmenė!C27,Mažeikiai!C27,Telšiai!C27,Plungė!C27,Resocializacija!C27,Sheet13!C27,Sheet14!C27,Sheet15!C27,Sheet16!C27,Sheet17!C27,Sheet18!C27,Sheet19!C27,Sheet20!C27)</f>
        <v>231</v>
      </c>
      <c r="D27" s="28">
        <f>SUM(Joniškis!D27,Radviliškis!D27,Kelmė!D27,'Šiaulių r.'!D27,'Šiaulių m.'!D27,Pakruojis!D27,Akmenė!D27,Mažeikiai!D27,Telšiai!D27,Plungė!D27,Resocializacija!D27,Sheet13!D27,Sheet14!D27,Sheet15!D27,Sheet16!D27,Sheet17!D27,Sheet18!D27,Sheet19!D27,Sheet20!D27)</f>
        <v>30</v>
      </c>
      <c r="E27" s="29">
        <f>SUM(Joniškis!E27,Radviliškis!E27,Kelmė!E27,'Šiaulių r.'!E27,'Šiaulių m.'!E27,Pakruojis!E27,Akmenė!E27,Mažeikiai!E27,Telšiai!E27,Plungė!E27,Resocializacija!E27,Sheet13!E27,Sheet14!E27,Sheet15!E27,Sheet16!E27,Sheet17!E27,Sheet18!E27,Sheet19!E27,Sheet20!E27)</f>
        <v>18</v>
      </c>
      <c r="F27" s="29">
        <f>SUM(Joniškis!F27,Radviliškis!F27,Kelmė!F27,'Šiaulių r.'!F27,'Šiaulių m.'!F27,Pakruojis!F27,Akmenė!F27,Mažeikiai!F27,Telšiai!F27,Plungė!F27,Resocializacija!F27,Sheet13!F27,Sheet14!F27,Sheet15!F27,Sheet16!F27,Sheet17!F27,Sheet18!F27,Sheet19!F27,Sheet20!F27)</f>
        <v>4</v>
      </c>
      <c r="G27" s="29">
        <f>SUM(Joniškis!G27,Radviliškis!G27,Kelmė!G27,'Šiaulių r.'!G27,'Šiaulių m.'!G27,Pakruojis!G27,Akmenė!G27,Mažeikiai!G27,Telšiai!G27,Plungė!G27,Resocializacija!G27,Sheet13!G27,Sheet14!G27,Sheet15!G27,Sheet16!G27,Sheet17!G27,Sheet18!G27,Sheet19!G27,Sheet20!G27)</f>
        <v>67</v>
      </c>
      <c r="H27" s="29">
        <f>SUM(Joniškis!H27,Radviliškis!H27,Kelmė!H27,'Šiaulių r.'!H27,'Šiaulių m.'!H27,Pakruojis!H27,Akmenė!H27,Mažeikiai!H27,Telšiai!H27,Plungė!H27,Resocializacija!H27,Sheet13!H27,Sheet14!H27,Sheet15!H27,Sheet16!H27,Sheet17!H27,Sheet18!H27,Sheet19!H27,Sheet20!H27)</f>
        <v>10</v>
      </c>
      <c r="I27" s="29">
        <f>SUM(Joniškis!I27,Radviliškis!I27,Kelmė!I27,'Šiaulių r.'!I27,'Šiaulių m.'!I27,Pakruojis!I27,Akmenė!I27,Mažeikiai!I27,Telšiai!I27,Plungė!I27,Resocializacija!I27,Sheet13!I27,Sheet14!I27,Sheet15!I27,Sheet16!I27,Sheet17!I27,Sheet18!I27,Sheet19!I27,Sheet20!I27)</f>
        <v>109</v>
      </c>
      <c r="J27" s="29">
        <f>SUM(Joniškis!J27,Radviliškis!J27,Kelmė!J27,'Šiaulių r.'!J27,'Šiaulių m.'!J27,Pakruojis!J27,Akmenė!J27,Mažeikiai!J27,Telšiai!J27,Plungė!J27,Resocializacija!J27,Sheet13!J27,Sheet14!J27,Sheet15!J27,Sheet16!J27,Sheet17!J27,Sheet18!J27,Sheet19!J27,Sheet20!J27)</f>
        <v>15</v>
      </c>
      <c r="K27" s="29">
        <f>SUM(Joniškis!K27,Radviliškis!K27,Kelmė!K27,'Šiaulių r.'!K27,'Šiaulių m.'!K27,Pakruojis!K27,Akmenė!K27,Mažeikiai!K27,Telšiai!K27,Plungė!K27,Resocializacija!K27,Sheet13!K27,Sheet14!K27,Sheet15!K27,Sheet16!K27,Sheet17!K27,Sheet18!K27,Sheet19!K27,Sheet20!K27)</f>
        <v>0</v>
      </c>
      <c r="L27" s="29">
        <f>SUM(Joniškis!L27,Radviliškis!L27,Kelmė!L27,'Šiaulių r.'!L27,'Šiaulių m.'!L27,Pakruojis!L27,Akmenė!L27,Mažeikiai!L27,Telšiai!L27,Plungė!L27,Resocializacija!L27,Sheet13!L27,Sheet14!L27,Sheet15!L27,Sheet16!L27,Sheet17!L27,Sheet18!L27,Sheet19!L27,Sheet20!L27)</f>
        <v>0</v>
      </c>
      <c r="M27" s="29">
        <f>SUM(Joniškis!M27,Radviliškis!M27,Kelmė!M27,'Šiaulių r.'!M27,'Šiaulių m.'!M27,Pakruojis!M27,Akmenė!M27,Mažeikiai!M27,Telšiai!M27,Plungė!M27,Resocializacija!M27,Sheet13!M27,Sheet14!M27,Sheet15!M27,Sheet16!M27,Sheet17!M27,Sheet18!M27,Sheet19!M27,Sheet20!M27)</f>
        <v>31</v>
      </c>
      <c r="N27" s="29">
        <f>SUM(Joniškis!N27,Radviliškis!N27,Kelmė!N27,'Šiaulių r.'!N27,'Šiaulių m.'!N27,Pakruojis!N27,Akmenė!N27,Mažeikiai!N27,Telšiai!N27,Plungė!N27,Resocializacija!N27,Sheet13!N27,Sheet14!N27,Sheet15!N27,Sheet16!N27,Sheet17!N27,Sheet18!N27,Sheet19!N27,Sheet20!N27)</f>
        <v>1</v>
      </c>
      <c r="O27" s="29">
        <f>SUM(Joniškis!O27,Radviliškis!O27,Kelmė!O27,'Šiaulių r.'!O27,'Šiaulių m.'!O27,Pakruojis!O27,Akmenė!O27,Mažeikiai!O27,Telšiai!O27,Plungė!O27,Resocializacija!O27,Sheet13!O27,Sheet14!O27,Sheet15!O27,Sheet16!O27,Sheet17!O27,Sheet18!O27,Sheet19!O27,Sheet20!O27)</f>
        <v>0</v>
      </c>
      <c r="P27" s="29">
        <f>SUM(Joniškis!P27,Radviliškis!P27,Kelmė!P27,'Šiaulių r.'!P27,'Šiaulių m.'!P27,Pakruojis!P27,Akmenė!P27,Mažeikiai!P27,Telšiai!P27,Plungė!P27,Resocializacija!P27,Sheet13!P27,Sheet14!P27,Sheet15!P27,Sheet16!P27,Sheet17!P27,Sheet18!P27,Sheet19!P27,Sheet20!P27)</f>
        <v>0</v>
      </c>
      <c r="Q27" s="29">
        <f>SUM(Joniškis!Q27,Radviliškis!Q27,Kelmė!Q27,'Šiaulių r.'!Q27,'Šiaulių m.'!Q27,Pakruojis!Q27,Akmenė!Q27,Mažeikiai!Q27,Telšiai!Q27,Plungė!Q27,Resocializacija!Q27,Sheet13!Q27,Sheet14!Q27,Sheet15!Q27,Sheet16!Q27,Sheet17!Q27,Sheet18!Q27,Sheet19!Q27,Sheet20!Q27)</f>
        <v>6</v>
      </c>
      <c r="R27" s="29">
        <f>SUM(Joniškis!R27,Radviliškis!R27,Kelmė!R27,'Šiaulių r.'!R27,'Šiaulių m.'!R27,Pakruojis!R27,Akmenė!R27,Mažeikiai!R27,Telšiai!R27,Plungė!R27,Resocializacija!R27,Sheet13!R27,Sheet14!R27,Sheet15!R27,Sheet16!R27,Sheet17!R27,Sheet18!R27,Sheet19!R27,Sheet20!R27)</f>
        <v>0</v>
      </c>
    </row>
    <row r="28" spans="1:18" ht="17.25" customHeight="1" x14ac:dyDescent="0.2">
      <c r="A28" s="5" t="s">
        <v>44</v>
      </c>
      <c r="B28" s="8" t="s">
        <v>38</v>
      </c>
      <c r="C28" s="28">
        <f>SUM(Joniškis!C28,Radviliškis!C28,Kelmė!C28,'Šiaulių r.'!C28,'Šiaulių m.'!C28,Pakruojis!C28,Akmenė!C28,Mažeikiai!C28,Telšiai!C28,Plungė!C28,Resocializacija!C28,Sheet13!C28,Sheet14!C28,Sheet15!C28,Sheet16!C28,Sheet17!C28,Sheet18!C28,Sheet19!C28,Sheet20!C28)</f>
        <v>0</v>
      </c>
      <c r="D28" s="28">
        <f>SUM(Joniškis!D28,Radviliškis!D28,Kelmė!D28,'Šiaulių r.'!D28,'Šiaulių m.'!D28,Pakruojis!D28,Akmenė!D28,Mažeikiai!D28,Telšiai!D28,Plungė!D28,Resocializacija!D28,Sheet13!D28,Sheet14!D28,Sheet15!D28,Sheet16!D28,Sheet17!D28,Sheet18!D28,Sheet19!D28,Sheet20!D28)</f>
        <v>0</v>
      </c>
      <c r="E28" s="29">
        <f>SUM(Joniškis!E28,Radviliškis!E28,Kelmė!E28,'Šiaulių r.'!E28,'Šiaulių m.'!E28,Pakruojis!E28,Akmenė!E28,Mažeikiai!E28,Telšiai!E28,Plungė!E28,Resocializacija!E28,Sheet13!E28,Sheet14!E28,Sheet15!E28,Sheet16!E28,Sheet17!E28,Sheet18!E28,Sheet19!E28,Sheet20!E28)</f>
        <v>0</v>
      </c>
      <c r="F28" s="29">
        <f>SUM(Joniškis!F28,Radviliškis!F28,Kelmė!F28,'Šiaulių r.'!F28,'Šiaulių m.'!F28,Pakruojis!F28,Akmenė!F28,Mažeikiai!F28,Telšiai!F28,Plungė!F28,Resocializacija!F28,Sheet13!F28,Sheet14!F28,Sheet15!F28,Sheet16!F28,Sheet17!F28,Sheet18!F28,Sheet19!F28,Sheet20!F28)</f>
        <v>0</v>
      </c>
      <c r="G28" s="29">
        <f>SUM(Joniškis!G28,Radviliškis!G28,Kelmė!G28,'Šiaulių r.'!G28,'Šiaulių m.'!G28,Pakruojis!G28,Akmenė!G28,Mažeikiai!G28,Telšiai!G28,Plungė!G28,Resocializacija!G28,Sheet13!G28,Sheet14!G28,Sheet15!G28,Sheet16!G28,Sheet17!G28,Sheet18!G28,Sheet19!G28,Sheet20!G28)</f>
        <v>0</v>
      </c>
      <c r="H28" s="29">
        <f>SUM(Joniškis!H28,Radviliškis!H28,Kelmė!H28,'Šiaulių r.'!H28,'Šiaulių m.'!H28,Pakruojis!H28,Akmenė!H28,Mažeikiai!H28,Telšiai!H28,Plungė!H28,Resocializacija!H28,Sheet13!H28,Sheet14!H28,Sheet15!H28,Sheet16!H28,Sheet17!H28,Sheet18!H28,Sheet19!H28,Sheet20!H28)</f>
        <v>0</v>
      </c>
      <c r="I28" s="29">
        <f>SUM(Joniškis!I28,Radviliškis!I28,Kelmė!I28,'Šiaulių r.'!I28,'Šiaulių m.'!I28,Pakruojis!I28,Akmenė!I28,Mažeikiai!I28,Telšiai!I28,Plungė!I28,Resocializacija!I28,Sheet13!I28,Sheet14!I28,Sheet15!I28,Sheet16!I28,Sheet17!I28,Sheet18!I28,Sheet19!I28,Sheet20!I28)</f>
        <v>0</v>
      </c>
      <c r="J28" s="29">
        <f>SUM(Joniškis!J28,Radviliškis!J28,Kelmė!J28,'Šiaulių r.'!J28,'Šiaulių m.'!J28,Pakruojis!J28,Akmenė!J28,Mažeikiai!J28,Telšiai!J28,Plungė!J28,Resocializacija!J28,Sheet13!J28,Sheet14!J28,Sheet15!J28,Sheet16!J28,Sheet17!J28,Sheet18!J28,Sheet19!J28,Sheet20!J28)</f>
        <v>0</v>
      </c>
      <c r="K28" s="29">
        <f>SUM(Joniškis!K28,Radviliškis!K28,Kelmė!K28,'Šiaulių r.'!K28,'Šiaulių m.'!K28,Pakruojis!K28,Akmenė!K28,Mažeikiai!K28,Telšiai!K28,Plungė!K28,Resocializacija!K28,Sheet13!K28,Sheet14!K28,Sheet15!K28,Sheet16!K28,Sheet17!K28,Sheet18!K28,Sheet19!K28,Sheet20!K28)</f>
        <v>0</v>
      </c>
      <c r="L28" s="29">
        <f>SUM(Joniškis!L28,Radviliškis!L28,Kelmė!L28,'Šiaulių r.'!L28,'Šiaulių m.'!L28,Pakruojis!L28,Akmenė!L28,Mažeikiai!L28,Telšiai!L28,Plungė!L28,Resocializacija!L28,Sheet13!L28,Sheet14!L28,Sheet15!L28,Sheet16!L28,Sheet17!L28,Sheet18!L28,Sheet19!L28,Sheet20!L28)</f>
        <v>0</v>
      </c>
      <c r="M28" s="29">
        <f>SUM(Joniškis!M28,Radviliškis!M28,Kelmė!M28,'Šiaulių r.'!M28,'Šiaulių m.'!M28,Pakruojis!M28,Akmenė!M28,Mažeikiai!M28,Telšiai!M28,Plungė!M28,Resocializacija!M28,Sheet13!M28,Sheet14!M28,Sheet15!M28,Sheet16!M28,Sheet17!M28,Sheet18!M28,Sheet19!M28,Sheet20!M28)</f>
        <v>0</v>
      </c>
      <c r="N28" s="29">
        <f>SUM(Joniškis!N28,Radviliškis!N28,Kelmė!N28,'Šiaulių r.'!N28,'Šiaulių m.'!N28,Pakruojis!N28,Akmenė!N28,Mažeikiai!N28,Telšiai!N28,Plungė!N28,Resocializacija!N28,Sheet13!N28,Sheet14!N28,Sheet15!N28,Sheet16!N28,Sheet17!N28,Sheet18!N28,Sheet19!N28,Sheet20!N28)</f>
        <v>0</v>
      </c>
      <c r="O28" s="29">
        <f>SUM(Joniškis!O28,Radviliškis!O28,Kelmė!O28,'Šiaulių r.'!O28,'Šiaulių m.'!O28,Pakruojis!O28,Akmenė!O28,Mažeikiai!O28,Telšiai!O28,Plungė!O28,Resocializacija!O28,Sheet13!O28,Sheet14!O28,Sheet15!O28,Sheet16!O28,Sheet17!O28,Sheet18!O28,Sheet19!O28,Sheet20!O28)</f>
        <v>0</v>
      </c>
      <c r="P28" s="29">
        <f>SUM(Joniškis!P28,Radviliškis!P28,Kelmė!P28,'Šiaulių r.'!P28,'Šiaulių m.'!P28,Pakruojis!P28,Akmenė!P28,Mažeikiai!P28,Telšiai!P28,Plungė!P28,Resocializacija!P28,Sheet13!P28,Sheet14!P28,Sheet15!P28,Sheet16!P28,Sheet17!P28,Sheet18!P28,Sheet19!P28,Sheet20!P28)</f>
        <v>0</v>
      </c>
      <c r="Q28" s="29">
        <f>SUM(Joniškis!Q28,Radviliškis!Q28,Kelmė!Q28,'Šiaulių r.'!Q28,'Šiaulių m.'!Q28,Pakruojis!Q28,Akmenė!Q28,Mažeikiai!Q28,Telšiai!Q28,Plungė!Q28,Resocializacija!Q28,Sheet13!Q28,Sheet14!Q28,Sheet15!Q28,Sheet16!Q28,Sheet17!Q28,Sheet18!Q28,Sheet19!Q28,Sheet20!Q28)</f>
        <v>0</v>
      </c>
      <c r="R28" s="29">
        <f>SUM(Joniškis!R28,Radviliškis!R28,Kelmė!R28,'Šiaulių r.'!R28,'Šiaulių m.'!R28,Pakruojis!R28,Akmenė!R28,Mažeikiai!R28,Telšiai!R28,Plungė!R28,Resocializacija!R28,Sheet13!R28,Sheet14!R28,Sheet15!R28,Sheet16!R28,Sheet17!R28,Sheet18!R28,Sheet19!R28,Sheet20!R28)</f>
        <v>0</v>
      </c>
    </row>
    <row r="29" spans="1:18" ht="33.75" customHeight="1" x14ac:dyDescent="0.2">
      <c r="A29" s="5" t="s">
        <v>45</v>
      </c>
      <c r="B29" s="6" t="s">
        <v>46</v>
      </c>
      <c r="C29" s="28">
        <f>SUM(Joniškis!C29,Radviliškis!C29,Kelmė!C29,'Šiaulių r.'!C29,'Šiaulių m.'!C29,Pakruojis!C29,Akmenė!C29,Mažeikiai!C29,Telšiai!C29,Plungė!C29,Resocializacija!C29,Sheet13!C29,Sheet14!C29,Sheet15!C29,Sheet16!C29,Sheet17!C29,Sheet18!C29,Sheet19!C29,Sheet20!C29)</f>
        <v>123</v>
      </c>
      <c r="D29" s="28">
        <f>SUM(Joniškis!D29,Radviliškis!D29,Kelmė!D29,'Šiaulių r.'!D29,'Šiaulių m.'!D29,Pakruojis!D29,Akmenė!D29,Mažeikiai!D29,Telšiai!D29,Plungė!D29,Resocializacija!D29,Sheet13!D29,Sheet14!D29,Sheet15!D29,Sheet16!D29,Sheet17!D29,Sheet18!D29,Sheet19!D29,Sheet20!D29)</f>
        <v>35</v>
      </c>
      <c r="E29" s="29">
        <f>SUM(Joniškis!E29,Radviliškis!E29,Kelmė!E29,'Šiaulių r.'!E29,'Šiaulių m.'!E29,Pakruojis!E29,Akmenė!E29,Mažeikiai!E29,Telšiai!E29,Plungė!E29,Resocializacija!E29,Sheet13!E29,Sheet14!E29,Sheet15!E29,Sheet16!E29,Sheet17!E29,Sheet18!E29,Sheet19!E29,Sheet20!E29)</f>
        <v>7</v>
      </c>
      <c r="F29" s="29">
        <f>SUM(Joniškis!F29,Radviliškis!F29,Kelmė!F29,'Šiaulių r.'!F29,'Šiaulių m.'!F29,Pakruojis!F29,Akmenė!F29,Mažeikiai!F29,Telšiai!F29,Plungė!F29,Resocializacija!F29,Sheet13!F29,Sheet14!F29,Sheet15!F29,Sheet16!F29,Sheet17!F29,Sheet18!F29,Sheet19!F29,Sheet20!F29)</f>
        <v>1</v>
      </c>
      <c r="G29" s="29">
        <f>SUM(Joniškis!G29,Radviliškis!G29,Kelmė!G29,'Šiaulių r.'!G29,'Šiaulių m.'!G29,Pakruojis!G29,Akmenė!G29,Mažeikiai!G29,Telšiai!G29,Plungė!G29,Resocializacija!G29,Sheet13!G29,Sheet14!G29,Sheet15!G29,Sheet16!G29,Sheet17!G29,Sheet18!G29,Sheet19!G29,Sheet20!G29)</f>
        <v>32</v>
      </c>
      <c r="H29" s="29">
        <f>SUM(Joniškis!H29,Radviliškis!H29,Kelmė!H29,'Šiaulių r.'!H29,'Šiaulių m.'!H29,Pakruojis!H29,Akmenė!H29,Mažeikiai!H29,Telšiai!H29,Plungė!H29,Resocializacija!H29,Sheet13!H29,Sheet14!H29,Sheet15!H29,Sheet16!H29,Sheet17!H29,Sheet18!H29,Sheet19!H29,Sheet20!H29)</f>
        <v>6</v>
      </c>
      <c r="I29" s="29">
        <f>SUM(Joniškis!I29,Radviliškis!I29,Kelmė!I29,'Šiaulių r.'!I29,'Šiaulių m.'!I29,Pakruojis!I29,Akmenė!I29,Mažeikiai!I29,Telšiai!I29,Plungė!I29,Resocializacija!I29,Sheet13!I29,Sheet14!I29,Sheet15!I29,Sheet16!I29,Sheet17!I29,Sheet18!I29,Sheet19!I29,Sheet20!I29)</f>
        <v>60</v>
      </c>
      <c r="J29" s="29">
        <f>SUM(Joniškis!J29,Radviliškis!J29,Kelmė!J29,'Šiaulių r.'!J29,'Šiaulių m.'!J29,Pakruojis!J29,Akmenė!J29,Mažeikiai!J29,Telšiai!J29,Plungė!J29,Resocializacija!J29,Sheet13!J29,Sheet14!J29,Sheet15!J29,Sheet16!J29,Sheet17!J29,Sheet18!J29,Sheet19!J29,Sheet20!J29)</f>
        <v>23</v>
      </c>
      <c r="K29" s="29">
        <f>SUM(Joniškis!K29,Radviliškis!K29,Kelmė!K29,'Šiaulių r.'!K29,'Šiaulių m.'!K29,Pakruojis!K29,Akmenė!K29,Mažeikiai!K29,Telšiai!K29,Plungė!K29,Resocializacija!K29,Sheet13!K29,Sheet14!K29,Sheet15!K29,Sheet16!K29,Sheet17!K29,Sheet18!K29,Sheet19!K29,Sheet20!K29)</f>
        <v>3</v>
      </c>
      <c r="L29" s="29">
        <f>SUM(Joniškis!L29,Radviliškis!L29,Kelmė!L29,'Šiaulių r.'!L29,'Šiaulių m.'!L29,Pakruojis!L29,Akmenė!L29,Mažeikiai!L29,Telšiai!L29,Plungė!L29,Resocializacija!L29,Sheet13!L29,Sheet14!L29,Sheet15!L29,Sheet16!L29,Sheet17!L29,Sheet18!L29,Sheet19!L29,Sheet20!L29)</f>
        <v>1</v>
      </c>
      <c r="M29" s="29">
        <f>SUM(Joniškis!M29,Radviliškis!M29,Kelmė!M29,'Šiaulių r.'!M29,'Šiaulių m.'!M29,Pakruojis!M29,Akmenė!M29,Mažeikiai!M29,Telšiai!M29,Plungė!M29,Resocializacija!M29,Sheet13!M29,Sheet14!M29,Sheet15!M29,Sheet16!M29,Sheet17!M29,Sheet18!M29,Sheet19!M29,Sheet20!M29)</f>
        <v>20</v>
      </c>
      <c r="N29" s="29">
        <f>SUM(Joniškis!N29,Radviliškis!N29,Kelmė!N29,'Šiaulių r.'!N29,'Šiaulių m.'!N29,Pakruojis!N29,Akmenė!N29,Mažeikiai!N29,Telšiai!N29,Plungė!N29,Resocializacija!N29,Sheet13!N29,Sheet14!N29,Sheet15!N29,Sheet16!N29,Sheet17!N29,Sheet18!N29,Sheet19!N29,Sheet20!N29)</f>
        <v>4</v>
      </c>
      <c r="O29" s="29">
        <f>SUM(Joniškis!O29,Radviliškis!O29,Kelmė!O29,'Šiaulių r.'!O29,'Šiaulių m.'!O29,Pakruojis!O29,Akmenė!O29,Mažeikiai!O29,Telšiai!O29,Plungė!O29,Resocializacija!O29,Sheet13!O29,Sheet14!O29,Sheet15!O29,Sheet16!O29,Sheet17!O29,Sheet18!O29,Sheet19!O29,Sheet20!O29)</f>
        <v>0</v>
      </c>
      <c r="P29" s="29">
        <f>SUM(Joniškis!P29,Radviliškis!P29,Kelmė!P29,'Šiaulių r.'!P29,'Šiaulių m.'!P29,Pakruojis!P29,Akmenė!P29,Mažeikiai!P29,Telšiai!P29,Plungė!P29,Resocializacija!P29,Sheet13!P29,Sheet14!P29,Sheet15!P29,Sheet16!P29,Sheet17!P29,Sheet18!P29,Sheet19!P29,Sheet20!P29)</f>
        <v>0</v>
      </c>
      <c r="Q29" s="29">
        <f>SUM(Joniškis!Q29,Radviliškis!Q29,Kelmė!Q29,'Šiaulių r.'!Q29,'Šiaulių m.'!Q29,Pakruojis!Q29,Akmenė!Q29,Mažeikiai!Q29,Telšiai!Q29,Plungė!Q29,Resocializacija!Q29,Sheet13!Q29,Sheet14!Q29,Sheet15!Q29,Sheet16!Q29,Sheet17!Q29,Sheet18!Q29,Sheet19!Q29,Sheet20!Q29)</f>
        <v>1</v>
      </c>
      <c r="R29" s="29">
        <f>SUM(Joniškis!R29,Radviliškis!R29,Kelmė!R29,'Šiaulių r.'!R29,'Šiaulių m.'!R29,Pakruojis!R29,Akmenė!R29,Mažeikiai!R29,Telšiai!R29,Plungė!R29,Resocializacija!R29,Sheet13!R29,Sheet14!R29,Sheet15!R29,Sheet16!R29,Sheet17!R29,Sheet18!R29,Sheet19!R29,Sheet20!R29)</f>
        <v>0</v>
      </c>
    </row>
    <row r="30" spans="1:18" ht="17.25" customHeight="1" x14ac:dyDescent="0.2">
      <c r="A30" s="5" t="s">
        <v>47</v>
      </c>
      <c r="B30" s="7" t="s">
        <v>48</v>
      </c>
      <c r="C30" s="28">
        <f>SUM(Joniškis!C30,Radviliškis!C30,Kelmė!C30,'Šiaulių r.'!C30,'Šiaulių m.'!C30,Pakruojis!C30,Akmenė!C30,Mažeikiai!C30,Telšiai!C30,Plungė!C30,Resocializacija!C30,Sheet13!C30,Sheet14!C30,Sheet15!C30,Sheet16!C30,Sheet17!C30,Sheet18!C30,Sheet19!C30,Sheet20!C30)</f>
        <v>1</v>
      </c>
      <c r="D30" s="28">
        <f>SUM(Joniškis!D30,Radviliškis!D30,Kelmė!D30,'Šiaulių r.'!D30,'Šiaulių m.'!D30,Pakruojis!D30,Akmenė!D30,Mažeikiai!D30,Telšiai!D30,Plungė!D30,Resocializacija!D30,Sheet13!D30,Sheet14!D30,Sheet15!D30,Sheet16!D30,Sheet17!D30,Sheet18!D30,Sheet19!D30,Sheet20!D30)</f>
        <v>1</v>
      </c>
      <c r="E30" s="29">
        <f>SUM(Joniškis!E30,Radviliškis!E30,Kelmė!E30,'Šiaulių r.'!E30,'Šiaulių m.'!E30,Pakruojis!E30,Akmenė!E30,Mažeikiai!E30,Telšiai!E30,Plungė!E30,Resocializacija!E30,Sheet13!E30,Sheet14!E30,Sheet15!E30,Sheet16!E30,Sheet17!E30,Sheet18!E30,Sheet19!E30,Sheet20!E30)</f>
        <v>0</v>
      </c>
      <c r="F30" s="29">
        <f>SUM(Joniškis!F30,Radviliškis!F30,Kelmė!F30,'Šiaulių r.'!F30,'Šiaulių m.'!F30,Pakruojis!F30,Akmenė!F30,Mažeikiai!F30,Telšiai!F30,Plungė!F30,Resocializacija!F30,Sheet13!F30,Sheet14!F30,Sheet15!F30,Sheet16!F30,Sheet17!F30,Sheet18!F30,Sheet19!F30,Sheet20!F30)</f>
        <v>0</v>
      </c>
      <c r="G30" s="29">
        <f>SUM(Joniškis!G30,Radviliškis!G30,Kelmė!G30,'Šiaulių r.'!G30,'Šiaulių m.'!G30,Pakruojis!G30,Akmenė!G30,Mažeikiai!G30,Telšiai!G30,Plungė!G30,Resocializacija!G30,Sheet13!G30,Sheet14!G30,Sheet15!G30,Sheet16!G30,Sheet17!G30,Sheet18!G30,Sheet19!G30,Sheet20!G30)</f>
        <v>0</v>
      </c>
      <c r="H30" s="29">
        <f>SUM(Joniškis!H30,Radviliškis!H30,Kelmė!H30,'Šiaulių r.'!H30,'Šiaulių m.'!H30,Pakruojis!H30,Akmenė!H30,Mažeikiai!H30,Telšiai!H30,Plungė!H30,Resocializacija!H30,Sheet13!H30,Sheet14!H30,Sheet15!H30,Sheet16!H30,Sheet17!H30,Sheet18!H30,Sheet19!H30,Sheet20!H30)</f>
        <v>0</v>
      </c>
      <c r="I30" s="29">
        <f>SUM(Joniškis!I30,Radviliškis!I30,Kelmė!I30,'Šiaulių r.'!I30,'Šiaulių m.'!I30,Pakruojis!I30,Akmenė!I30,Mažeikiai!I30,Telšiai!I30,Plungė!I30,Resocializacija!I30,Sheet13!I30,Sheet14!I30,Sheet15!I30,Sheet16!I30,Sheet17!I30,Sheet18!I30,Sheet19!I30,Sheet20!I30)</f>
        <v>0</v>
      </c>
      <c r="J30" s="29">
        <f>SUM(Joniškis!J30,Radviliškis!J30,Kelmė!J30,'Šiaulių r.'!J30,'Šiaulių m.'!J30,Pakruojis!J30,Akmenė!J30,Mažeikiai!J30,Telšiai!J30,Plungė!J30,Resocializacija!J30,Sheet13!J30,Sheet14!J30,Sheet15!J30,Sheet16!J30,Sheet17!J30,Sheet18!J30,Sheet19!J30,Sheet20!J30)</f>
        <v>0</v>
      </c>
      <c r="K30" s="29">
        <f>SUM(Joniškis!K30,Radviliškis!K30,Kelmė!K30,'Šiaulių r.'!K30,'Šiaulių m.'!K30,Pakruojis!K30,Akmenė!K30,Mažeikiai!K30,Telšiai!K30,Plungė!K30,Resocializacija!K30,Sheet13!K30,Sheet14!K30,Sheet15!K30,Sheet16!K30,Sheet17!K30,Sheet18!K30,Sheet19!K30,Sheet20!K30)</f>
        <v>1</v>
      </c>
      <c r="L30" s="29">
        <f>SUM(Joniškis!L30,Radviliškis!L30,Kelmė!L30,'Šiaulių r.'!L30,'Šiaulių m.'!L30,Pakruojis!L30,Akmenė!L30,Mažeikiai!L30,Telšiai!L30,Plungė!L30,Resocializacija!L30,Sheet13!L30,Sheet14!L30,Sheet15!L30,Sheet16!L30,Sheet17!L30,Sheet18!L30,Sheet19!L30,Sheet20!L30)</f>
        <v>1</v>
      </c>
      <c r="M30" s="29">
        <f>SUM(Joniškis!M30,Radviliškis!M30,Kelmė!M30,'Šiaulių r.'!M30,'Šiaulių m.'!M30,Pakruojis!M30,Akmenė!M30,Mažeikiai!M30,Telšiai!M30,Plungė!M30,Resocializacija!M30,Sheet13!M30,Sheet14!M30,Sheet15!M30,Sheet16!M30,Sheet17!M30,Sheet18!M30,Sheet19!M30,Sheet20!M30)</f>
        <v>0</v>
      </c>
      <c r="N30" s="29">
        <f>SUM(Joniškis!N30,Radviliškis!N30,Kelmė!N30,'Šiaulių r.'!N30,'Šiaulių m.'!N30,Pakruojis!N30,Akmenė!N30,Mažeikiai!N30,Telšiai!N30,Plungė!N30,Resocializacija!N30,Sheet13!N30,Sheet14!N30,Sheet15!N30,Sheet16!N30,Sheet17!N30,Sheet18!N30,Sheet19!N30,Sheet20!N30)</f>
        <v>0</v>
      </c>
      <c r="O30" s="29">
        <f>SUM(Joniškis!O30,Radviliškis!O30,Kelmė!O30,'Šiaulių r.'!O30,'Šiaulių m.'!O30,Pakruojis!O30,Akmenė!O30,Mažeikiai!O30,Telšiai!O30,Plungė!O30,Resocializacija!O30,Sheet13!O30,Sheet14!O30,Sheet15!O30,Sheet16!O30,Sheet17!O30,Sheet18!O30,Sheet19!O30,Sheet20!O30)</f>
        <v>0</v>
      </c>
      <c r="P30" s="29">
        <f>SUM(Joniškis!P30,Radviliškis!P30,Kelmė!P30,'Šiaulių r.'!P30,'Šiaulių m.'!P30,Pakruojis!P30,Akmenė!P30,Mažeikiai!P30,Telšiai!P30,Plungė!P30,Resocializacija!P30,Sheet13!P30,Sheet14!P30,Sheet15!P30,Sheet16!P30,Sheet17!P30,Sheet18!P30,Sheet19!P30,Sheet20!P30)</f>
        <v>0</v>
      </c>
      <c r="Q30" s="29">
        <f>SUM(Joniškis!Q30,Radviliškis!Q30,Kelmė!Q30,'Šiaulių r.'!Q30,'Šiaulių m.'!Q30,Pakruojis!Q30,Akmenė!Q30,Mažeikiai!Q30,Telšiai!Q30,Plungė!Q30,Resocializacija!Q30,Sheet13!Q30,Sheet14!Q30,Sheet15!Q30,Sheet16!Q30,Sheet17!Q30,Sheet18!Q30,Sheet19!Q30,Sheet20!Q30)</f>
        <v>0</v>
      </c>
      <c r="R30" s="29">
        <f>SUM(Joniškis!R30,Radviliškis!R30,Kelmė!R30,'Šiaulių r.'!R30,'Šiaulių m.'!R30,Pakruojis!R30,Akmenė!R30,Mažeikiai!R30,Telšiai!R30,Plungė!R30,Resocializacija!R30,Sheet13!R30,Sheet14!R30,Sheet15!R30,Sheet16!R30,Sheet17!R30,Sheet18!R30,Sheet19!R30,Sheet20!R30)</f>
        <v>0</v>
      </c>
    </row>
    <row r="31" spans="1:18" ht="32.25" customHeight="1" x14ac:dyDescent="0.2">
      <c r="A31" s="5" t="s">
        <v>23</v>
      </c>
      <c r="B31" s="9" t="s">
        <v>49</v>
      </c>
      <c r="C31" s="28">
        <f>SUM(Joniškis!C31,Radviliškis!C31,Kelmė!C31,'Šiaulių r.'!C31,'Šiaulių m.'!C31,Pakruojis!C31,Akmenė!C31,Mažeikiai!C31,Telšiai!C31,Plungė!C31,Resocializacija!C31,Sheet13!C31,Sheet14!C31,Sheet15!C31,Sheet16!C31,Sheet17!C31,Sheet18!C31,Sheet19!C31,Sheet20!C31)</f>
        <v>267</v>
      </c>
      <c r="D31" s="28">
        <f>SUM(Joniškis!D31,Radviliškis!D31,Kelmė!D31,'Šiaulių r.'!D31,'Šiaulių m.'!D31,Pakruojis!D31,Akmenė!D31,Mažeikiai!D31,Telšiai!D31,Plungė!D31,Resocializacija!D31,Sheet13!D31,Sheet14!D31,Sheet15!D31,Sheet16!D31,Sheet17!D31,Sheet18!D31,Sheet19!D31,Sheet20!D31)</f>
        <v>40</v>
      </c>
      <c r="E31" s="29">
        <f>SUM(Joniškis!E31,Radviliškis!E31,Kelmė!E31,'Šiaulių r.'!E31,'Šiaulių m.'!E31,Pakruojis!E31,Akmenė!E31,Mažeikiai!E31,Telšiai!E31,Plungė!E31,Resocializacija!E31,Sheet13!E31,Sheet14!E31,Sheet15!E31,Sheet16!E31,Sheet17!E31,Sheet18!E31,Sheet19!E31,Sheet20!E31)</f>
        <v>10</v>
      </c>
      <c r="F31" s="29">
        <f>SUM(Joniškis!F31,Radviliškis!F31,Kelmė!F31,'Šiaulių r.'!F31,'Šiaulių m.'!F31,Pakruojis!F31,Akmenė!F31,Mažeikiai!F31,Telšiai!F31,Plungė!F31,Resocializacija!F31,Sheet13!F31,Sheet14!F31,Sheet15!F31,Sheet16!F31,Sheet17!F31,Sheet18!F31,Sheet19!F31,Sheet20!F31)</f>
        <v>2</v>
      </c>
      <c r="G31" s="29">
        <f>SUM(Joniškis!G31,Radviliškis!G31,Kelmė!G31,'Šiaulių r.'!G31,'Šiaulių m.'!G31,Pakruojis!G31,Akmenė!G31,Mažeikiai!G31,Telšiai!G31,Plungė!G31,Resocializacija!G31,Sheet13!G31,Sheet14!G31,Sheet15!G31,Sheet16!G31,Sheet17!G31,Sheet18!G31,Sheet19!G31,Sheet20!G31)</f>
        <v>74</v>
      </c>
      <c r="H31" s="29">
        <f>SUM(Joniškis!H31,Radviliškis!H31,Kelmė!H31,'Šiaulių r.'!H31,'Šiaulių m.'!H31,Pakruojis!H31,Akmenė!H31,Mažeikiai!H31,Telšiai!H31,Plungė!H31,Resocializacija!H31,Sheet13!H31,Sheet14!H31,Sheet15!H31,Sheet16!H31,Sheet17!H31,Sheet18!H31,Sheet19!H31,Sheet20!H31)</f>
        <v>8</v>
      </c>
      <c r="I31" s="29">
        <f>SUM(Joniškis!I31,Radviliškis!I31,Kelmė!I31,'Šiaulių r.'!I31,'Šiaulių m.'!I31,Pakruojis!I31,Akmenė!I31,Mažeikiai!I31,Telšiai!I31,Plungė!I31,Resocializacija!I31,Sheet13!I31,Sheet14!I31,Sheet15!I31,Sheet16!I31,Sheet17!I31,Sheet18!I31,Sheet19!I31,Sheet20!I31)</f>
        <v>151</v>
      </c>
      <c r="J31" s="29">
        <f>SUM(Joniškis!J31,Radviliškis!J31,Kelmė!J31,'Šiaulių r.'!J31,'Šiaulių m.'!J31,Pakruojis!J31,Akmenė!J31,Mažeikiai!J31,Telšiai!J31,Plungė!J31,Resocializacija!J31,Sheet13!J31,Sheet14!J31,Sheet15!J31,Sheet16!J31,Sheet17!J31,Sheet18!J31,Sheet19!J31,Sheet20!J31)</f>
        <v>28</v>
      </c>
      <c r="K31" s="29">
        <f>SUM(Joniškis!K31,Radviliškis!K31,Kelmė!K31,'Šiaulių r.'!K31,'Šiaulių m.'!K31,Pakruojis!K31,Akmenė!K31,Mažeikiai!K31,Telšiai!K31,Plungė!K31,Resocializacija!K31,Sheet13!K31,Sheet14!K31,Sheet15!K31,Sheet16!K31,Sheet17!K31,Sheet18!K31,Sheet19!K31,Sheet20!K31)</f>
        <v>0</v>
      </c>
      <c r="L31" s="29">
        <f>SUM(Joniškis!L31,Radviliškis!L31,Kelmė!L31,'Šiaulių r.'!L31,'Šiaulių m.'!L31,Pakruojis!L31,Akmenė!L31,Mažeikiai!L31,Telšiai!L31,Plungė!L31,Resocializacija!L31,Sheet13!L31,Sheet14!L31,Sheet15!L31,Sheet16!L31,Sheet17!L31,Sheet18!L31,Sheet19!L31,Sheet20!L31)</f>
        <v>0</v>
      </c>
      <c r="M31" s="29">
        <f>SUM(Joniškis!M31,Radviliškis!M31,Kelmė!M31,'Šiaulių r.'!M31,'Šiaulių m.'!M31,Pakruojis!M31,Akmenė!M31,Mažeikiai!M31,Telšiai!M31,Plungė!M31,Resocializacija!M31,Sheet13!M31,Sheet14!M31,Sheet15!M31,Sheet16!M31,Sheet17!M31,Sheet18!M31,Sheet19!M31,Sheet20!M31)</f>
        <v>29</v>
      </c>
      <c r="N31" s="29">
        <f>SUM(Joniškis!N31,Radviliškis!N31,Kelmė!N31,'Šiaulių r.'!N31,'Šiaulių m.'!N31,Pakruojis!N31,Akmenė!N31,Mažeikiai!N31,Telšiai!N31,Plungė!N31,Resocializacija!N31,Sheet13!N31,Sheet14!N31,Sheet15!N31,Sheet16!N31,Sheet17!N31,Sheet18!N31,Sheet19!N31,Sheet20!N31)</f>
        <v>2</v>
      </c>
      <c r="O31" s="29">
        <f>SUM(Joniškis!O31,Radviliškis!O31,Kelmė!O31,'Šiaulių r.'!O31,'Šiaulių m.'!O31,Pakruojis!O31,Akmenė!O31,Mažeikiai!O31,Telšiai!O31,Plungė!O31,Resocializacija!O31,Sheet13!O31,Sheet14!O31,Sheet15!O31,Sheet16!O31,Sheet17!O31,Sheet18!O31,Sheet19!O31,Sheet20!O31)</f>
        <v>0</v>
      </c>
      <c r="P31" s="29">
        <f>SUM(Joniškis!P31,Radviliškis!P31,Kelmė!P31,'Šiaulių r.'!P31,'Šiaulių m.'!P31,Pakruojis!P31,Akmenė!P31,Mažeikiai!P31,Telšiai!P31,Plungė!P31,Resocializacija!P31,Sheet13!P31,Sheet14!P31,Sheet15!P31,Sheet16!P31,Sheet17!P31,Sheet18!P31,Sheet19!P31,Sheet20!P31)</f>
        <v>0</v>
      </c>
      <c r="Q31" s="29">
        <f>SUM(Joniškis!Q31,Radviliškis!Q31,Kelmė!Q31,'Šiaulių r.'!Q31,'Šiaulių m.'!Q31,Pakruojis!Q31,Akmenė!Q31,Mažeikiai!Q31,Telšiai!Q31,Plungė!Q31,Resocializacija!Q31,Sheet13!Q31,Sheet14!Q31,Sheet15!Q31,Sheet16!Q31,Sheet17!Q31,Sheet18!Q31,Sheet19!Q31,Sheet20!Q31)</f>
        <v>3</v>
      </c>
      <c r="R31" s="29">
        <f>SUM(Joniškis!R31,Radviliškis!R31,Kelmė!R31,'Šiaulių r.'!R31,'Šiaulių m.'!R31,Pakruojis!R31,Akmenė!R31,Mažeikiai!R31,Telšiai!R31,Plungė!R31,Resocializacija!R31,Sheet13!R31,Sheet14!R31,Sheet15!R31,Sheet16!R31,Sheet17!R31,Sheet18!R31,Sheet19!R31,Sheet20!R31)</f>
        <v>0</v>
      </c>
    </row>
    <row r="32" spans="1:18" ht="18.75" customHeight="1" x14ac:dyDescent="0.2">
      <c r="A32" s="5" t="s">
        <v>50</v>
      </c>
      <c r="B32" s="10" t="s">
        <v>38</v>
      </c>
      <c r="C32" s="28">
        <f>SUM(Joniškis!C32,Radviliškis!C32,Kelmė!C32,'Šiaulių r.'!C32,'Šiaulių m.'!C32,Pakruojis!C32,Akmenė!C32,Mažeikiai!C32,Telšiai!C32,Plungė!C32,Resocializacija!C32,Sheet13!C32,Sheet14!C32,Sheet15!C32,Sheet16!C32,Sheet17!C32,Sheet18!C32,Sheet19!C32,Sheet20!C32)</f>
        <v>0</v>
      </c>
      <c r="D32" s="28">
        <f>SUM(Joniškis!D32,Radviliškis!D32,Kelmė!D32,'Šiaulių r.'!D32,'Šiaulių m.'!D32,Pakruojis!D32,Akmenė!D32,Mažeikiai!D32,Telšiai!D32,Plungė!D32,Resocializacija!D32,Sheet13!D32,Sheet14!D32,Sheet15!D32,Sheet16!D32,Sheet17!D32,Sheet18!D32,Sheet19!D32,Sheet20!D32)</f>
        <v>0</v>
      </c>
      <c r="E32" s="29">
        <f>SUM(Joniškis!E32,Radviliškis!E32,Kelmė!E32,'Šiaulių r.'!E32,'Šiaulių m.'!E32,Pakruojis!E32,Akmenė!E32,Mažeikiai!E32,Telšiai!E32,Plungė!E32,Resocializacija!E32,Sheet13!E32,Sheet14!E32,Sheet15!E32,Sheet16!E32,Sheet17!E32,Sheet18!E32,Sheet19!E32,Sheet20!E32)</f>
        <v>0</v>
      </c>
      <c r="F32" s="29">
        <f>SUM(Joniškis!F32,Radviliškis!F32,Kelmė!F32,'Šiaulių r.'!F32,'Šiaulių m.'!F32,Pakruojis!F32,Akmenė!F32,Mažeikiai!F32,Telšiai!F32,Plungė!F32,Resocializacija!F32,Sheet13!F32,Sheet14!F32,Sheet15!F32,Sheet16!F32,Sheet17!F32,Sheet18!F32,Sheet19!F32,Sheet20!F32)</f>
        <v>0</v>
      </c>
      <c r="G32" s="29">
        <f>SUM(Joniškis!G32,Radviliškis!G32,Kelmė!G32,'Šiaulių r.'!G32,'Šiaulių m.'!G32,Pakruojis!G32,Akmenė!G32,Mažeikiai!G32,Telšiai!G32,Plungė!G32,Resocializacija!G32,Sheet13!G32,Sheet14!G32,Sheet15!G32,Sheet16!G32,Sheet17!G32,Sheet18!G32,Sheet19!G32,Sheet20!G32)</f>
        <v>0</v>
      </c>
      <c r="H32" s="29">
        <f>SUM(Joniškis!H32,Radviliškis!H32,Kelmė!H32,'Šiaulių r.'!H32,'Šiaulių m.'!H32,Pakruojis!H32,Akmenė!H32,Mažeikiai!H32,Telšiai!H32,Plungė!H32,Resocializacija!H32,Sheet13!H32,Sheet14!H32,Sheet15!H32,Sheet16!H32,Sheet17!H32,Sheet18!H32,Sheet19!H32,Sheet20!H32)</f>
        <v>0</v>
      </c>
      <c r="I32" s="29">
        <f>SUM(Joniškis!I32,Radviliškis!I32,Kelmė!I32,'Šiaulių r.'!I32,'Šiaulių m.'!I32,Pakruojis!I32,Akmenė!I32,Mažeikiai!I32,Telšiai!I32,Plungė!I32,Resocializacija!I32,Sheet13!I32,Sheet14!I32,Sheet15!I32,Sheet16!I32,Sheet17!I32,Sheet18!I32,Sheet19!I32,Sheet20!I32)</f>
        <v>0</v>
      </c>
      <c r="J32" s="29">
        <f>SUM(Joniškis!J32,Radviliškis!J32,Kelmė!J32,'Šiaulių r.'!J32,'Šiaulių m.'!J32,Pakruojis!J32,Akmenė!J32,Mažeikiai!J32,Telšiai!J32,Plungė!J32,Resocializacija!J32,Sheet13!J32,Sheet14!J32,Sheet15!J32,Sheet16!J32,Sheet17!J32,Sheet18!J32,Sheet19!J32,Sheet20!J32)</f>
        <v>0</v>
      </c>
      <c r="K32" s="29">
        <f>SUM(Joniškis!K32,Radviliškis!K32,Kelmė!K32,'Šiaulių r.'!K32,'Šiaulių m.'!K32,Pakruojis!K32,Akmenė!K32,Mažeikiai!K32,Telšiai!K32,Plungė!K32,Resocializacija!K32,Sheet13!K32,Sheet14!K32,Sheet15!K32,Sheet16!K32,Sheet17!K32,Sheet18!K32,Sheet19!K32,Sheet20!K32)</f>
        <v>0</v>
      </c>
      <c r="L32" s="29">
        <f>SUM(Joniškis!L32,Radviliškis!L32,Kelmė!L32,'Šiaulių r.'!L32,'Šiaulių m.'!L32,Pakruojis!L32,Akmenė!L32,Mažeikiai!L32,Telšiai!L32,Plungė!L32,Resocializacija!L32,Sheet13!L32,Sheet14!L32,Sheet15!L32,Sheet16!L32,Sheet17!L32,Sheet18!L32,Sheet19!L32,Sheet20!L32)</f>
        <v>0</v>
      </c>
      <c r="M32" s="29">
        <f>SUM(Joniškis!M32,Radviliškis!M32,Kelmė!M32,'Šiaulių r.'!M32,'Šiaulių m.'!M32,Pakruojis!M32,Akmenė!M32,Mažeikiai!M32,Telšiai!M32,Plungė!M32,Resocializacija!M32,Sheet13!M32,Sheet14!M32,Sheet15!M32,Sheet16!M32,Sheet17!M32,Sheet18!M32,Sheet19!M32,Sheet20!M32)</f>
        <v>0</v>
      </c>
      <c r="N32" s="29">
        <f>SUM(Joniškis!N32,Radviliškis!N32,Kelmė!N32,'Šiaulių r.'!N32,'Šiaulių m.'!N32,Pakruojis!N32,Akmenė!N32,Mažeikiai!N32,Telšiai!N32,Plungė!N32,Resocializacija!N32,Sheet13!N32,Sheet14!N32,Sheet15!N32,Sheet16!N32,Sheet17!N32,Sheet18!N32,Sheet19!N32,Sheet20!N32)</f>
        <v>0</v>
      </c>
      <c r="O32" s="29">
        <f>SUM(Joniškis!O32,Radviliškis!O32,Kelmė!O32,'Šiaulių r.'!O32,'Šiaulių m.'!O32,Pakruojis!O32,Akmenė!O32,Mažeikiai!O32,Telšiai!O32,Plungė!O32,Resocializacija!O32,Sheet13!O32,Sheet14!O32,Sheet15!O32,Sheet16!O32,Sheet17!O32,Sheet18!O32,Sheet19!O32,Sheet20!O32)</f>
        <v>0</v>
      </c>
      <c r="P32" s="29">
        <f>SUM(Joniškis!P32,Radviliškis!P32,Kelmė!P32,'Šiaulių r.'!P32,'Šiaulių m.'!P32,Pakruojis!P32,Akmenė!P32,Mažeikiai!P32,Telšiai!P32,Plungė!P32,Resocializacija!P32,Sheet13!P32,Sheet14!P32,Sheet15!P32,Sheet16!P32,Sheet17!P32,Sheet18!P32,Sheet19!P32,Sheet20!P32)</f>
        <v>0</v>
      </c>
      <c r="Q32" s="29">
        <f>SUM(Joniškis!Q32,Radviliškis!Q32,Kelmė!Q32,'Šiaulių r.'!Q32,'Šiaulių m.'!Q32,Pakruojis!Q32,Akmenė!Q32,Mažeikiai!Q32,Telšiai!Q32,Plungė!Q32,Resocializacija!Q32,Sheet13!Q32,Sheet14!Q32,Sheet15!Q32,Sheet16!Q32,Sheet17!Q32,Sheet18!Q32,Sheet19!Q32,Sheet20!Q32)</f>
        <v>0</v>
      </c>
      <c r="R32" s="29">
        <f>SUM(Joniškis!R32,Radviliškis!R32,Kelmė!R32,'Šiaulių r.'!R32,'Šiaulių m.'!R32,Pakruojis!R32,Akmenė!R32,Mažeikiai!R32,Telšiai!R32,Plungė!R32,Resocializacija!R32,Sheet13!R32,Sheet14!R32,Sheet15!R32,Sheet16!R32,Sheet17!R32,Sheet18!R32,Sheet19!R32,Sheet20!R32)</f>
        <v>0</v>
      </c>
    </row>
    <row r="33" spans="1:18" ht="28.5" customHeight="1" x14ac:dyDescent="0.2">
      <c r="A33" s="5" t="s">
        <v>24</v>
      </c>
      <c r="B33" s="9" t="s">
        <v>51</v>
      </c>
      <c r="C33" s="28">
        <f>SUM(Joniškis!C33,Radviliškis!C33,Kelmė!C33,'Šiaulių r.'!C33,'Šiaulių m.'!C33,Pakruojis!C33,Akmenė!C33,Mažeikiai!C33,Telšiai!C33,Plungė!C33,Resocializacija!C33,Sheet13!C33,Sheet14!C33,Sheet15!C33,Sheet16!C33,Sheet17!C33,Sheet18!C33,Sheet19!C33,Sheet20!C33)</f>
        <v>185</v>
      </c>
      <c r="D33" s="28">
        <f>SUM(Joniškis!D33,Radviliškis!D33,Kelmė!D33,'Šiaulių r.'!D33,'Šiaulių m.'!D33,Pakruojis!D33,Akmenė!D33,Mažeikiai!D33,Telšiai!D33,Plungė!D33,Resocializacija!D33,Sheet13!D33,Sheet14!D33,Sheet15!D33,Sheet16!D33,Sheet17!D33,Sheet18!D33,Sheet19!D33,Sheet20!D33)</f>
        <v>21</v>
      </c>
      <c r="E33" s="29">
        <f>SUM(Joniškis!E33,Radviliškis!E33,Kelmė!E33,'Šiaulių r.'!E33,'Šiaulių m.'!E33,Pakruojis!E33,Akmenė!E33,Mažeikiai!E33,Telšiai!E33,Plungė!E33,Resocializacija!E33,Sheet13!E33,Sheet14!E33,Sheet15!E33,Sheet16!E33,Sheet17!E33,Sheet18!E33,Sheet19!E33,Sheet20!E33)</f>
        <v>8</v>
      </c>
      <c r="F33" s="29">
        <f>SUM(Joniškis!F33,Radviliškis!F33,Kelmė!F33,'Šiaulių r.'!F33,'Šiaulių m.'!F33,Pakruojis!F33,Akmenė!F33,Mažeikiai!F33,Telšiai!F33,Plungė!F33,Resocializacija!F33,Sheet13!F33,Sheet14!F33,Sheet15!F33,Sheet16!F33,Sheet17!F33,Sheet18!F33,Sheet19!F33,Sheet20!F33)</f>
        <v>2</v>
      </c>
      <c r="G33" s="29">
        <f>SUM(Joniškis!G33,Radviliškis!G33,Kelmė!G33,'Šiaulių r.'!G33,'Šiaulių m.'!G33,Pakruojis!G33,Akmenė!G33,Mažeikiai!G33,Telšiai!G33,Plungė!G33,Resocializacija!G33,Sheet13!G33,Sheet14!G33,Sheet15!G33,Sheet16!G33,Sheet17!G33,Sheet18!G33,Sheet19!G33,Sheet20!G33)</f>
        <v>59</v>
      </c>
      <c r="H33" s="29">
        <f>SUM(Joniškis!H33,Radviliškis!H33,Kelmė!H33,'Šiaulių r.'!H33,'Šiaulių m.'!H33,Pakruojis!H33,Akmenė!H33,Mažeikiai!H33,Telšiai!H33,Plungė!H33,Resocializacija!H33,Sheet13!H33,Sheet14!H33,Sheet15!H33,Sheet16!H33,Sheet17!H33,Sheet18!H33,Sheet19!H33,Sheet20!H33)</f>
        <v>6</v>
      </c>
      <c r="I33" s="29">
        <f>SUM(Joniškis!I33,Radviliškis!I33,Kelmė!I33,'Šiaulių r.'!I33,'Šiaulių m.'!I33,Pakruojis!I33,Akmenė!I33,Mažeikiai!I33,Telšiai!I33,Plungė!I33,Resocializacija!I33,Sheet13!I33,Sheet14!I33,Sheet15!I33,Sheet16!I33,Sheet17!I33,Sheet18!I33,Sheet19!I33,Sheet20!I33)</f>
        <v>92</v>
      </c>
      <c r="J33" s="29">
        <f>SUM(Joniškis!J33,Radviliškis!J33,Kelmė!J33,'Šiaulių r.'!J33,'Šiaulių m.'!J33,Pakruojis!J33,Akmenė!J33,Mažeikiai!J33,Telšiai!J33,Plungė!J33,Resocializacija!J33,Sheet13!J33,Sheet14!J33,Sheet15!J33,Sheet16!J33,Sheet17!J33,Sheet18!J33,Sheet19!J33,Sheet20!J33)</f>
        <v>12</v>
      </c>
      <c r="K33" s="29">
        <f>SUM(Joniškis!K33,Radviliškis!K33,Kelmė!K33,'Šiaulių r.'!K33,'Šiaulių m.'!K33,Pakruojis!K33,Akmenė!K33,Mažeikiai!K33,Telšiai!K33,Plungė!K33,Resocializacija!K33,Sheet13!K33,Sheet14!K33,Sheet15!K33,Sheet16!K33,Sheet17!K33,Sheet18!K33,Sheet19!K33,Sheet20!K33)</f>
        <v>0</v>
      </c>
      <c r="L33" s="29">
        <f>SUM(Joniškis!L33,Radviliškis!L33,Kelmė!L33,'Šiaulių r.'!L33,'Šiaulių m.'!L33,Pakruojis!L33,Akmenė!L33,Mažeikiai!L33,Telšiai!L33,Plungė!L33,Resocializacija!L33,Sheet13!L33,Sheet14!L33,Sheet15!L33,Sheet16!L33,Sheet17!L33,Sheet18!L33,Sheet19!L33,Sheet20!L33)</f>
        <v>0</v>
      </c>
      <c r="M33" s="29">
        <f>SUM(Joniškis!M33,Radviliškis!M33,Kelmė!M33,'Šiaulių r.'!M33,'Šiaulių m.'!M33,Pakruojis!M33,Akmenė!M33,Mažeikiai!M33,Telšiai!M33,Plungė!M33,Resocializacija!M33,Sheet13!M33,Sheet14!M33,Sheet15!M33,Sheet16!M33,Sheet17!M33,Sheet18!M33,Sheet19!M33,Sheet20!M33)</f>
        <v>23</v>
      </c>
      <c r="N33" s="29">
        <f>SUM(Joniškis!N33,Radviliškis!N33,Kelmė!N33,'Šiaulių r.'!N33,'Šiaulių m.'!N33,Pakruojis!N33,Akmenė!N33,Mažeikiai!N33,Telšiai!N33,Plungė!N33,Resocializacija!N33,Sheet13!N33,Sheet14!N33,Sheet15!N33,Sheet16!N33,Sheet17!N33,Sheet18!N33,Sheet19!N33,Sheet20!N33)</f>
        <v>1</v>
      </c>
      <c r="O33" s="29">
        <f>SUM(Joniškis!O33,Radviliškis!O33,Kelmė!O33,'Šiaulių r.'!O33,'Šiaulių m.'!O33,Pakruojis!O33,Akmenė!O33,Mažeikiai!O33,Telšiai!O33,Plungė!O33,Resocializacija!O33,Sheet13!O33,Sheet14!O33,Sheet15!O33,Sheet16!O33,Sheet17!O33,Sheet18!O33,Sheet19!O33,Sheet20!O33)</f>
        <v>0</v>
      </c>
      <c r="P33" s="29">
        <f>SUM(Joniškis!P33,Radviliškis!P33,Kelmė!P33,'Šiaulių r.'!P33,'Šiaulių m.'!P33,Pakruojis!P33,Akmenė!P33,Mažeikiai!P33,Telšiai!P33,Plungė!P33,Resocializacija!P33,Sheet13!P33,Sheet14!P33,Sheet15!P33,Sheet16!P33,Sheet17!P33,Sheet18!P33,Sheet19!P33,Sheet20!P33)</f>
        <v>0</v>
      </c>
      <c r="Q33" s="29">
        <f>SUM(Joniškis!Q33,Radviliškis!Q33,Kelmė!Q33,'Šiaulių r.'!Q33,'Šiaulių m.'!Q33,Pakruojis!Q33,Akmenė!Q33,Mažeikiai!Q33,Telšiai!Q33,Plungė!Q33,Resocializacija!Q33,Sheet13!Q33,Sheet14!Q33,Sheet15!Q33,Sheet16!Q33,Sheet17!Q33,Sheet18!Q33,Sheet19!Q33,Sheet20!Q33)</f>
        <v>3</v>
      </c>
      <c r="R33" s="29">
        <f>SUM(Joniškis!R33,Radviliškis!R33,Kelmė!R33,'Šiaulių r.'!R33,'Šiaulių m.'!R33,Pakruojis!R33,Akmenė!R33,Mažeikiai!R33,Telšiai!R33,Plungė!R33,Resocializacija!R33,Sheet13!R33,Sheet14!R33,Sheet15!R33,Sheet16!R33,Sheet17!R33,Sheet18!R33,Sheet19!R33,Sheet20!R33)</f>
        <v>0</v>
      </c>
    </row>
    <row r="34" spans="1:18" ht="20.45" customHeight="1" x14ac:dyDescent="0.2">
      <c r="A34" s="5" t="s">
        <v>52</v>
      </c>
      <c r="B34" s="7" t="s">
        <v>38</v>
      </c>
      <c r="C34" s="28">
        <f>SUM(Joniškis!C34,Radviliškis!C34,Kelmė!C34,'Šiaulių r.'!C34,'Šiaulių m.'!C34,Pakruojis!C34,Akmenė!C34,Mažeikiai!C34,Telšiai!C34,Plungė!C34,Resocializacija!C34,Sheet13!C34,Sheet14!C34,Sheet15!C34,Sheet16!C34,Sheet17!C34,Sheet18!C34,Sheet19!C34,Sheet20!C34)</f>
        <v>0</v>
      </c>
      <c r="D34" s="28">
        <f>SUM(Joniškis!D34,Radviliškis!D34,Kelmė!D34,'Šiaulių r.'!D34,'Šiaulių m.'!D34,Pakruojis!D34,Akmenė!D34,Mažeikiai!D34,Telšiai!D34,Plungė!D34,Resocializacija!D34,Sheet13!D34,Sheet14!D34,Sheet15!D34,Sheet16!D34,Sheet17!D34,Sheet18!D34,Sheet19!D34,Sheet20!D34)</f>
        <v>0</v>
      </c>
      <c r="E34" s="29">
        <f>SUM(Joniškis!E34,Radviliškis!E34,Kelmė!E34,'Šiaulių r.'!E34,'Šiaulių m.'!E34,Pakruojis!E34,Akmenė!E34,Mažeikiai!E34,Telšiai!E34,Plungė!E34,Resocializacija!E34,Sheet13!E34,Sheet14!E34,Sheet15!E34,Sheet16!E34,Sheet17!E34,Sheet18!E34,Sheet19!E34,Sheet20!E34)</f>
        <v>0</v>
      </c>
      <c r="F34" s="29">
        <f>SUM(Joniškis!F34,Radviliškis!F34,Kelmė!F34,'Šiaulių r.'!F34,'Šiaulių m.'!F34,Pakruojis!F34,Akmenė!F34,Mažeikiai!F34,Telšiai!F34,Plungė!F34,Resocializacija!F34,Sheet13!F34,Sheet14!F34,Sheet15!F34,Sheet16!F34,Sheet17!F34,Sheet18!F34,Sheet19!F34,Sheet20!F34)</f>
        <v>0</v>
      </c>
      <c r="G34" s="29">
        <f>SUM(Joniškis!G34,Radviliškis!G34,Kelmė!G34,'Šiaulių r.'!G34,'Šiaulių m.'!G34,Pakruojis!G34,Akmenė!G34,Mažeikiai!G34,Telšiai!G34,Plungė!G34,Resocializacija!G34,Sheet13!G34,Sheet14!G34,Sheet15!G34,Sheet16!G34,Sheet17!G34,Sheet18!G34,Sheet19!G34,Sheet20!G34)</f>
        <v>0</v>
      </c>
      <c r="H34" s="29">
        <f>SUM(Joniškis!H34,Radviliškis!H34,Kelmė!H34,'Šiaulių r.'!H34,'Šiaulių m.'!H34,Pakruojis!H34,Akmenė!H34,Mažeikiai!H34,Telšiai!H34,Plungė!H34,Resocializacija!H34,Sheet13!H34,Sheet14!H34,Sheet15!H34,Sheet16!H34,Sheet17!H34,Sheet18!H34,Sheet19!H34,Sheet20!H34)</f>
        <v>0</v>
      </c>
      <c r="I34" s="29">
        <f>SUM(Joniškis!I34,Radviliškis!I34,Kelmė!I34,'Šiaulių r.'!I34,'Šiaulių m.'!I34,Pakruojis!I34,Akmenė!I34,Mažeikiai!I34,Telšiai!I34,Plungė!I34,Resocializacija!I34,Sheet13!I34,Sheet14!I34,Sheet15!I34,Sheet16!I34,Sheet17!I34,Sheet18!I34,Sheet19!I34,Sheet20!I34)</f>
        <v>0</v>
      </c>
      <c r="J34" s="29">
        <f>SUM(Joniškis!J34,Radviliškis!J34,Kelmė!J34,'Šiaulių r.'!J34,'Šiaulių m.'!J34,Pakruojis!J34,Akmenė!J34,Mažeikiai!J34,Telšiai!J34,Plungė!J34,Resocializacija!J34,Sheet13!J34,Sheet14!J34,Sheet15!J34,Sheet16!J34,Sheet17!J34,Sheet18!J34,Sheet19!J34,Sheet20!J34)</f>
        <v>0</v>
      </c>
      <c r="K34" s="29">
        <f>SUM(Joniškis!K34,Radviliškis!K34,Kelmė!K34,'Šiaulių r.'!K34,'Šiaulių m.'!K34,Pakruojis!K34,Akmenė!K34,Mažeikiai!K34,Telšiai!K34,Plungė!K34,Resocializacija!K34,Sheet13!K34,Sheet14!K34,Sheet15!K34,Sheet16!K34,Sheet17!K34,Sheet18!K34,Sheet19!K34,Sheet20!K34)</f>
        <v>0</v>
      </c>
      <c r="L34" s="29">
        <f>SUM(Joniškis!L34,Radviliškis!L34,Kelmė!L34,'Šiaulių r.'!L34,'Šiaulių m.'!L34,Pakruojis!L34,Akmenė!L34,Mažeikiai!L34,Telšiai!L34,Plungė!L34,Resocializacija!L34,Sheet13!L34,Sheet14!L34,Sheet15!L34,Sheet16!L34,Sheet17!L34,Sheet18!L34,Sheet19!L34,Sheet20!L34)</f>
        <v>0</v>
      </c>
      <c r="M34" s="29">
        <f>SUM(Joniškis!M34,Radviliškis!M34,Kelmė!M34,'Šiaulių r.'!M34,'Šiaulių m.'!M34,Pakruojis!M34,Akmenė!M34,Mažeikiai!M34,Telšiai!M34,Plungė!M34,Resocializacija!M34,Sheet13!M34,Sheet14!M34,Sheet15!M34,Sheet16!M34,Sheet17!M34,Sheet18!M34,Sheet19!M34,Sheet20!M34)</f>
        <v>0</v>
      </c>
      <c r="N34" s="29">
        <f>SUM(Joniškis!N34,Radviliškis!N34,Kelmė!N34,'Šiaulių r.'!N34,'Šiaulių m.'!N34,Pakruojis!N34,Akmenė!N34,Mažeikiai!N34,Telšiai!N34,Plungė!N34,Resocializacija!N34,Sheet13!N34,Sheet14!N34,Sheet15!N34,Sheet16!N34,Sheet17!N34,Sheet18!N34,Sheet19!N34,Sheet20!N34)</f>
        <v>0</v>
      </c>
      <c r="O34" s="29">
        <f>SUM(Joniškis!O34,Radviliškis!O34,Kelmė!O34,'Šiaulių r.'!O34,'Šiaulių m.'!O34,Pakruojis!O34,Akmenė!O34,Mažeikiai!O34,Telšiai!O34,Plungė!O34,Resocializacija!O34,Sheet13!O34,Sheet14!O34,Sheet15!O34,Sheet16!O34,Sheet17!O34,Sheet18!O34,Sheet19!O34,Sheet20!O34)</f>
        <v>0</v>
      </c>
      <c r="P34" s="29">
        <f>SUM(Joniškis!P34,Radviliškis!P34,Kelmė!P34,'Šiaulių r.'!P34,'Šiaulių m.'!P34,Pakruojis!P34,Akmenė!P34,Mažeikiai!P34,Telšiai!P34,Plungė!P34,Resocializacija!P34,Sheet13!P34,Sheet14!P34,Sheet15!P34,Sheet16!P34,Sheet17!P34,Sheet18!P34,Sheet19!P34,Sheet20!P34)</f>
        <v>0</v>
      </c>
      <c r="Q34" s="29">
        <f>SUM(Joniškis!Q34,Radviliškis!Q34,Kelmė!Q34,'Šiaulių r.'!Q34,'Šiaulių m.'!Q34,Pakruojis!Q34,Akmenė!Q34,Mažeikiai!Q34,Telšiai!Q34,Plungė!Q34,Resocializacija!Q34,Sheet13!Q34,Sheet14!Q34,Sheet15!Q34,Sheet16!Q34,Sheet17!Q34,Sheet18!Q34,Sheet19!Q34,Sheet20!Q34)</f>
        <v>0</v>
      </c>
      <c r="R34" s="29">
        <f>SUM(Joniškis!R34,Radviliškis!R34,Kelmė!R34,'Šiaulių r.'!R34,'Šiaulių m.'!R34,Pakruojis!R34,Akmenė!R34,Mažeikiai!R34,Telšiai!R34,Plungė!R34,Resocializacija!R34,Sheet13!R34,Sheet14!R34,Sheet15!R34,Sheet16!R34,Sheet17!R34,Sheet18!R34,Sheet19!R34,Sheet20!R34)</f>
        <v>0</v>
      </c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/Wphc/k+kFedpl1lRaA77jbL/MaM7fazuB2LEZdpH1t8J4JifCpho1ev4NWWihLf7p1eTYInl4eFNraDZ2Tg5g==" saltValue="Dqyjjwkb/6fFMq5lSCGLcw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7" right="0.7" top="0.75" bottom="0.75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87"/>
  <sheetViews>
    <sheetView topLeftCell="A13" zoomScaleNormal="100" workbookViewId="0">
      <selection activeCell="J25" sqref="J25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customHeight="1" x14ac:dyDescent="0.2">
      <c r="A4" s="46" t="s">
        <v>83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5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5.75" x14ac:dyDescent="0.25">
      <c r="A8" s="41" t="s">
        <v>84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5.75" x14ac:dyDescent="0.25">
      <c r="A10" s="41" t="s">
        <v>77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x14ac:dyDescent="0.2"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</sheetData>
  <sheetProtection sheet="1" objects="1" scenarios="1"/>
  <mergeCells count="25">
    <mergeCell ref="A9:R9"/>
    <mergeCell ref="A1:R1"/>
    <mergeCell ref="A2:R2"/>
    <mergeCell ref="A4:R5"/>
    <mergeCell ref="A8:R8"/>
    <mergeCell ref="A3:R3"/>
    <mergeCell ref="A6:R7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8"/>
  <sheetViews>
    <sheetView topLeftCell="A27" zoomScaleNormal="100" workbookViewId="0">
      <selection activeCell="N34" sqref="N34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v>0</v>
      </c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in+ME8rorH0+rJupQkw7Efh1z4niNlqfuiTMkDcSPCCM7B7aNXfFT3ioA7p88FNUseAwH/ERq/j1cqtaBaf62g==" saltValue="wu2m83CiJ5hgOucnnfvRm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8"/>
  <sheetViews>
    <sheetView topLeftCell="A19" zoomScaleNormal="100" workbookViewId="0">
      <selection activeCell="K33" sqref="K33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F9NEkuErX7l6hRJbsX3fRA3vs97IMbdfo6anxdzwylC+Z7zWlmJo+zkJeulWhaLQCP7Tjfol48QHPU174iKifg==" saltValue="ipzTbY4ddWxvWnIX36bg9Q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8"/>
  <sheetViews>
    <sheetView topLeftCell="A16" zoomScaleNormal="100" workbookViewId="0">
      <selection activeCell="H25" sqref="H25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RYIaxhwdqw3x/3krbVTjN+w0yR70KtUPhHp5Cl6hWyq/on9OEJ9GPtWVwqWpt3iUdAUMu+hlp1sc9i9X4PIfgQ==" saltValue="QMtLEA5CexaFo1gvDXsb9A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qX9f4teQWKkwW4Opb7/0yLDqCpWMqcQXogYqQXhlWrGsCcWpjgvMeKfGWHIo0xEy0aDLSeAsvhDMLQUXuRzBLA==" saltValue="rhaM+Cz06osRJY5ibDR4SA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n6tOBYcFcNngfXyFeTGrefSwSMsWMqOBxx6tszIqu9cx6bjRZdNB/KJ3Iaf282Z3eqgxDyeQTOY2nbutt5scFA==" saltValue="aDu3+H8HKmBLaCp7awTpC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GorCyE5DMgup4FTlicpDQfKT+Q0qVcfa06lxingux9LGlFSrpRHcqEv9EUgjLnvJlRkWhYpY6tUqg4ETYDlXgA==" saltValue="Y+BP0eDhMrppzaRMoKKGHQ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6oeFhmlPi26CPXk567Di+1xmxxQGUYngjUa9U6sVTKLyqP+OK7oAVwjHXqF87ak6tOQAtBUvI/jDS3eklHOc8A==" saltValue="rcfbdUZdxtg4RYE/3720i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88"/>
  <sheetViews>
    <sheetView topLeftCell="A28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/XU/AiAoA7A4eS+96vo0EQwkWEFPvR7qBLDY/53qIAFH5r1xKsOOSSAkjjupfQzAUfKQ7cKSOXYiEwUzM04Wlw==" saltValue="0Y4VFcAkERN775L/Lmd8R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iJ8jPhn+yD0ORLVF/LgX0LM5mb7GKVyGTsFR6WJ1+tG+28wdAlp9wQHFcCvsRXbx3iCrFWPeTr4K80su7NV9HQ==" saltValue="XA2UXyJgF8RhcUaxwEwLCQ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8"/>
  <sheetViews>
    <sheetView topLeftCell="A21" zoomScaleNormal="100" workbookViewId="0">
      <selection activeCell="A9" sqref="A9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60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61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62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32</v>
      </c>
      <c r="D21" s="27">
        <f>F21+H21+J21+L21+N21+P21+R21</f>
        <v>11</v>
      </c>
      <c r="E21" s="30">
        <v>4</v>
      </c>
      <c r="F21" s="30">
        <v>1</v>
      </c>
      <c r="G21" s="30">
        <v>11</v>
      </c>
      <c r="H21" s="30">
        <v>2</v>
      </c>
      <c r="I21" s="30">
        <v>4</v>
      </c>
      <c r="J21" s="30">
        <v>6</v>
      </c>
      <c r="K21" s="30">
        <v>0</v>
      </c>
      <c r="L21" s="30">
        <v>0</v>
      </c>
      <c r="M21" s="30">
        <v>12</v>
      </c>
      <c r="N21" s="30">
        <v>2</v>
      </c>
      <c r="O21" s="30">
        <v>0</v>
      </c>
      <c r="P21" s="30">
        <v>0</v>
      </c>
      <c r="Q21" s="30">
        <v>1</v>
      </c>
      <c r="R21" s="30">
        <v>0</v>
      </c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1.5" customHeight="1" x14ac:dyDescent="0.2">
      <c r="A23" s="5">
        <v>2</v>
      </c>
      <c r="B23" s="6" t="s">
        <v>39</v>
      </c>
      <c r="C23" s="27">
        <f t="shared" si="0"/>
        <v>47</v>
      </c>
      <c r="D23" s="27">
        <f t="shared" si="0"/>
        <v>10</v>
      </c>
      <c r="E23" s="30">
        <v>5</v>
      </c>
      <c r="F23" s="30">
        <v>1</v>
      </c>
      <c r="G23" s="30">
        <v>11</v>
      </c>
      <c r="H23" s="30">
        <v>3</v>
      </c>
      <c r="I23" s="30">
        <v>28</v>
      </c>
      <c r="J23" s="30">
        <v>6</v>
      </c>
      <c r="K23" s="30">
        <v>1</v>
      </c>
      <c r="L23" s="30"/>
      <c r="M23" s="30">
        <v>2</v>
      </c>
      <c r="N23" s="30">
        <v>0</v>
      </c>
      <c r="O23" s="30"/>
      <c r="P23" s="30"/>
      <c r="Q23" s="30"/>
      <c r="R23" s="30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79</v>
      </c>
      <c r="D25" s="27">
        <f t="shared" si="0"/>
        <v>21</v>
      </c>
      <c r="E25" s="27">
        <f>E21+E23</f>
        <v>9</v>
      </c>
      <c r="F25" s="27">
        <f t="shared" ref="F25:R25" si="1">F21+F23</f>
        <v>2</v>
      </c>
      <c r="G25" s="27">
        <f t="shared" si="1"/>
        <v>22</v>
      </c>
      <c r="H25" s="27">
        <f t="shared" si="1"/>
        <v>5</v>
      </c>
      <c r="I25" s="27">
        <f t="shared" si="1"/>
        <v>32</v>
      </c>
      <c r="J25" s="27">
        <f t="shared" si="1"/>
        <v>12</v>
      </c>
      <c r="K25" s="27">
        <f t="shared" si="1"/>
        <v>1</v>
      </c>
      <c r="L25" s="27">
        <f t="shared" si="1"/>
        <v>0</v>
      </c>
      <c r="M25" s="27">
        <f t="shared" si="1"/>
        <v>14</v>
      </c>
      <c r="N25" s="27">
        <f t="shared" si="1"/>
        <v>2</v>
      </c>
      <c r="O25" s="27">
        <f t="shared" si="1"/>
        <v>0</v>
      </c>
      <c r="P25" s="27">
        <f t="shared" si="1"/>
        <v>0</v>
      </c>
      <c r="Q25" s="27">
        <f t="shared" si="1"/>
        <v>1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ref="F26:R26" si="2">F22+F24</f>
        <v>0</v>
      </c>
      <c r="G26" s="27">
        <f t="shared" si="2"/>
        <v>0</v>
      </c>
      <c r="H26" s="27">
        <f t="shared" si="2"/>
        <v>0</v>
      </c>
      <c r="I26" s="27">
        <f t="shared" si="2"/>
        <v>0</v>
      </c>
      <c r="J26" s="27">
        <f t="shared" si="2"/>
        <v>0</v>
      </c>
      <c r="K26" s="27">
        <f t="shared" si="2"/>
        <v>0</v>
      </c>
      <c r="L26" s="27">
        <f t="shared" si="2"/>
        <v>0</v>
      </c>
      <c r="M26" s="27">
        <f t="shared" si="2"/>
        <v>0</v>
      </c>
      <c r="N26" s="27">
        <f t="shared" si="2"/>
        <v>0</v>
      </c>
      <c r="O26" s="27">
        <f t="shared" si="2"/>
        <v>0</v>
      </c>
      <c r="P26" s="27">
        <f t="shared" si="2"/>
        <v>0</v>
      </c>
      <c r="Q26" s="27">
        <f t="shared" si="2"/>
        <v>0</v>
      </c>
      <c r="R26" s="27">
        <f t="shared" si="2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49</v>
      </c>
      <c r="D27" s="27">
        <f t="shared" si="0"/>
        <v>6</v>
      </c>
      <c r="E27" s="30">
        <v>6</v>
      </c>
      <c r="F27" s="30">
        <v>1</v>
      </c>
      <c r="G27" s="30">
        <v>12</v>
      </c>
      <c r="H27" s="30">
        <v>2</v>
      </c>
      <c r="I27" s="30">
        <v>25</v>
      </c>
      <c r="J27" s="30">
        <v>3</v>
      </c>
      <c r="K27" s="30"/>
      <c r="L27" s="30"/>
      <c r="M27" s="30">
        <v>6</v>
      </c>
      <c r="N27" s="30">
        <v>0</v>
      </c>
      <c r="O27" s="30"/>
      <c r="P27" s="30"/>
      <c r="Q27" s="30"/>
      <c r="R27" s="30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30</v>
      </c>
      <c r="D29" s="27">
        <f t="shared" si="0"/>
        <v>15</v>
      </c>
      <c r="E29" s="27">
        <f>E25-E27</f>
        <v>3</v>
      </c>
      <c r="F29" s="27">
        <f t="shared" ref="F29:R30" si="3">F25-F27</f>
        <v>1</v>
      </c>
      <c r="G29" s="27">
        <f>G25-G27</f>
        <v>10</v>
      </c>
      <c r="H29" s="27">
        <f t="shared" si="3"/>
        <v>3</v>
      </c>
      <c r="I29" s="27">
        <f t="shared" si="3"/>
        <v>7</v>
      </c>
      <c r="J29" s="27">
        <f t="shared" si="3"/>
        <v>9</v>
      </c>
      <c r="K29" s="27">
        <f t="shared" si="3"/>
        <v>1</v>
      </c>
      <c r="L29" s="27">
        <f t="shared" si="3"/>
        <v>0</v>
      </c>
      <c r="M29" s="27">
        <f t="shared" si="3"/>
        <v>8</v>
      </c>
      <c r="N29" s="27">
        <f t="shared" si="3"/>
        <v>2</v>
      </c>
      <c r="O29" s="27">
        <f t="shared" si="3"/>
        <v>0</v>
      </c>
      <c r="P29" s="27">
        <f t="shared" si="3"/>
        <v>0</v>
      </c>
      <c r="Q29" s="27">
        <f t="shared" si="3"/>
        <v>1</v>
      </c>
      <c r="R29" s="27">
        <f t="shared" si="3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3"/>
        <v>0</v>
      </c>
      <c r="G30" s="27">
        <f t="shared" si="3"/>
        <v>0</v>
      </c>
      <c r="H30" s="27">
        <f t="shared" si="3"/>
        <v>0</v>
      </c>
      <c r="I30" s="27">
        <f t="shared" si="3"/>
        <v>0</v>
      </c>
      <c r="J30" s="27">
        <f t="shared" si="3"/>
        <v>0</v>
      </c>
      <c r="K30" s="27">
        <f t="shared" si="3"/>
        <v>0</v>
      </c>
      <c r="L30" s="27">
        <f t="shared" si="3"/>
        <v>0</v>
      </c>
      <c r="M30" s="27">
        <f t="shared" si="3"/>
        <v>0</v>
      </c>
      <c r="N30" s="27">
        <f t="shared" si="3"/>
        <v>0</v>
      </c>
      <c r="O30" s="27">
        <f t="shared" si="3"/>
        <v>0</v>
      </c>
      <c r="P30" s="27">
        <f t="shared" si="3"/>
        <v>0</v>
      </c>
      <c r="Q30" s="27">
        <f t="shared" si="3"/>
        <v>0</v>
      </c>
      <c r="R30" s="27">
        <f t="shared" si="3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26</v>
      </c>
      <c r="D31" s="27">
        <f t="shared" si="0"/>
        <v>2</v>
      </c>
      <c r="E31" s="30"/>
      <c r="F31" s="30"/>
      <c r="G31" s="30">
        <v>1</v>
      </c>
      <c r="H31" s="30">
        <v>0</v>
      </c>
      <c r="I31" s="30">
        <v>24</v>
      </c>
      <c r="J31" s="30">
        <v>2</v>
      </c>
      <c r="K31" s="30"/>
      <c r="L31" s="30"/>
      <c r="M31" s="30">
        <v>1</v>
      </c>
      <c r="N31" s="30">
        <v>0</v>
      </c>
      <c r="O31" s="30"/>
      <c r="P31" s="30"/>
      <c r="Q31" s="30"/>
      <c r="R31" s="30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28.5" customHeight="1" x14ac:dyDescent="0.2">
      <c r="A33" s="5" t="s">
        <v>24</v>
      </c>
      <c r="B33" s="9" t="s">
        <v>51</v>
      </c>
      <c r="C33" s="27">
        <f t="shared" si="0"/>
        <v>18</v>
      </c>
      <c r="D33" s="27">
        <f t="shared" si="0"/>
        <v>0</v>
      </c>
      <c r="E33" s="30"/>
      <c r="F33" s="30"/>
      <c r="G33" s="30">
        <v>1</v>
      </c>
      <c r="H33" s="30">
        <v>0</v>
      </c>
      <c r="I33" s="30">
        <v>16</v>
      </c>
      <c r="J33" s="30">
        <v>0</v>
      </c>
      <c r="K33" s="30"/>
      <c r="L33" s="30"/>
      <c r="M33" s="30">
        <v>1</v>
      </c>
      <c r="N33" s="30">
        <v>0</v>
      </c>
      <c r="O33" s="30"/>
      <c r="P33" s="30"/>
      <c r="Q33" s="30"/>
      <c r="R33" s="30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64</v>
      </c>
      <c r="N41" s="34" t="s">
        <v>65</v>
      </c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ec3G+l9RlUTbvsh4Xqxi55bC58VVdyttxzwzBDF1yEaOaGjUnkzlMCaqMDpjkC5RhUAWyXz1Xl6jHDpALFjsHw==" saltValue="J6joFHwHfmexmM7PMxvJiw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88"/>
  <sheetViews>
    <sheetView topLeftCell="A25" zoomScaleNormal="100" workbookViewId="0">
      <selection activeCell="A46" sqref="A46:XFD46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8bqZVqzlN214Vc5g+ghGdRKOyTOCZ1j2pvEeWTzkmWXX68rUmNPrPMgKEM1M6c6wevOFDRMV4WufyFjVVmStQg==" saltValue="8eXr3hI6d208i+WyeSRMOA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topLeftCell="A19" zoomScaleNormal="100" workbookViewId="0">
      <selection activeCell="A8" sqref="A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66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67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37</v>
      </c>
      <c r="D21" s="27">
        <f>F21+H21+J21+L21+N21+P21+R21</f>
        <v>7</v>
      </c>
      <c r="E21" s="26">
        <v>1</v>
      </c>
      <c r="F21" s="26">
        <v>1</v>
      </c>
      <c r="G21" s="26">
        <v>14</v>
      </c>
      <c r="H21" s="26">
        <v>2</v>
      </c>
      <c r="I21" s="26">
        <v>17</v>
      </c>
      <c r="J21" s="26">
        <v>3</v>
      </c>
      <c r="K21" s="26">
        <v>0</v>
      </c>
      <c r="L21" s="26">
        <v>0</v>
      </c>
      <c r="M21" s="26">
        <v>5</v>
      </c>
      <c r="N21" s="26">
        <v>1</v>
      </c>
      <c r="O21" s="26">
        <v>0</v>
      </c>
      <c r="P21" s="26">
        <v>0</v>
      </c>
      <c r="Q21" s="26">
        <v>0</v>
      </c>
      <c r="R21" s="26">
        <v>0</v>
      </c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65</v>
      </c>
      <c r="D23" s="27">
        <f t="shared" si="0"/>
        <v>15</v>
      </c>
      <c r="E23" s="26">
        <v>6</v>
      </c>
      <c r="F23" s="26">
        <v>2</v>
      </c>
      <c r="G23" s="26">
        <v>28</v>
      </c>
      <c r="H23" s="26">
        <v>6</v>
      </c>
      <c r="I23" s="26">
        <v>22</v>
      </c>
      <c r="J23" s="26">
        <v>6</v>
      </c>
      <c r="K23" s="26">
        <v>2</v>
      </c>
      <c r="L23" s="26">
        <v>1</v>
      </c>
      <c r="M23" s="26">
        <v>4</v>
      </c>
      <c r="N23" s="26">
        <v>0</v>
      </c>
      <c r="O23" s="26"/>
      <c r="P23" s="26"/>
      <c r="Q23" s="26">
        <v>3</v>
      </c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1</v>
      </c>
      <c r="D24" s="27">
        <f t="shared" si="0"/>
        <v>1</v>
      </c>
      <c r="E24" s="26"/>
      <c r="F24" s="26"/>
      <c r="G24" s="26"/>
      <c r="H24" s="26"/>
      <c r="I24" s="26"/>
      <c r="J24" s="26"/>
      <c r="K24" s="26">
        <v>1</v>
      </c>
      <c r="L24" s="26">
        <v>1</v>
      </c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102</v>
      </c>
      <c r="D25" s="27">
        <f t="shared" si="0"/>
        <v>22</v>
      </c>
      <c r="E25" s="27">
        <f>E21+E23</f>
        <v>7</v>
      </c>
      <c r="F25" s="27">
        <f t="shared" ref="F25:R26" si="1">F21+F23</f>
        <v>3</v>
      </c>
      <c r="G25" s="27">
        <f t="shared" si="1"/>
        <v>42</v>
      </c>
      <c r="H25" s="27">
        <f t="shared" si="1"/>
        <v>8</v>
      </c>
      <c r="I25" s="27">
        <f t="shared" si="1"/>
        <v>39</v>
      </c>
      <c r="J25" s="27">
        <f t="shared" si="1"/>
        <v>9</v>
      </c>
      <c r="K25" s="27">
        <f t="shared" si="1"/>
        <v>2</v>
      </c>
      <c r="L25" s="27">
        <f t="shared" si="1"/>
        <v>1</v>
      </c>
      <c r="M25" s="27">
        <f t="shared" si="1"/>
        <v>9</v>
      </c>
      <c r="N25" s="27">
        <f t="shared" si="1"/>
        <v>1</v>
      </c>
      <c r="O25" s="27">
        <f t="shared" si="1"/>
        <v>0</v>
      </c>
      <c r="P25" s="27">
        <f t="shared" si="1"/>
        <v>0</v>
      </c>
      <c r="Q25" s="27">
        <f t="shared" si="1"/>
        <v>3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1</v>
      </c>
      <c r="D26" s="27">
        <f t="shared" si="0"/>
        <v>1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1</v>
      </c>
      <c r="L26" s="27">
        <f t="shared" si="1"/>
        <v>1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70</v>
      </c>
      <c r="D27" s="27">
        <f t="shared" si="0"/>
        <v>15</v>
      </c>
      <c r="E27" s="26">
        <v>6</v>
      </c>
      <c r="F27" s="26">
        <v>3</v>
      </c>
      <c r="G27" s="26">
        <v>28</v>
      </c>
      <c r="H27" s="26">
        <v>6</v>
      </c>
      <c r="I27" s="26">
        <v>26</v>
      </c>
      <c r="J27" s="26">
        <v>6</v>
      </c>
      <c r="K27" s="26"/>
      <c r="L27" s="26"/>
      <c r="M27" s="26">
        <v>7</v>
      </c>
      <c r="N27" s="26">
        <v>0</v>
      </c>
      <c r="O27" s="26"/>
      <c r="P27" s="26"/>
      <c r="Q27" s="26">
        <v>3</v>
      </c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32</v>
      </c>
      <c r="D29" s="27">
        <f t="shared" si="0"/>
        <v>7</v>
      </c>
      <c r="E29" s="27">
        <f>E25-E27</f>
        <v>1</v>
      </c>
      <c r="F29" s="27">
        <f t="shared" ref="F29:R30" si="2">F25-F27</f>
        <v>0</v>
      </c>
      <c r="G29" s="27">
        <f>G25-G27</f>
        <v>14</v>
      </c>
      <c r="H29" s="27">
        <f t="shared" si="2"/>
        <v>2</v>
      </c>
      <c r="I29" s="27">
        <f t="shared" si="2"/>
        <v>13</v>
      </c>
      <c r="J29" s="27">
        <f t="shared" si="2"/>
        <v>3</v>
      </c>
      <c r="K29" s="27">
        <f t="shared" si="2"/>
        <v>2</v>
      </c>
      <c r="L29" s="27">
        <f t="shared" si="2"/>
        <v>1</v>
      </c>
      <c r="M29" s="27">
        <f t="shared" si="2"/>
        <v>2</v>
      </c>
      <c r="N29" s="27">
        <f t="shared" si="2"/>
        <v>1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1</v>
      </c>
      <c r="D30" s="27">
        <f t="shared" si="0"/>
        <v>1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1</v>
      </c>
      <c r="L30" s="27">
        <f t="shared" si="2"/>
        <v>1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76</v>
      </c>
      <c r="D31" s="27">
        <f t="shared" si="0"/>
        <v>16</v>
      </c>
      <c r="E31" s="26">
        <v>4</v>
      </c>
      <c r="F31" s="26">
        <v>2</v>
      </c>
      <c r="G31" s="26">
        <v>38</v>
      </c>
      <c r="H31" s="26">
        <v>7</v>
      </c>
      <c r="I31" s="26">
        <v>32</v>
      </c>
      <c r="J31" s="26">
        <v>7</v>
      </c>
      <c r="K31" s="26"/>
      <c r="L31" s="26"/>
      <c r="M31" s="26">
        <v>2</v>
      </c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55</v>
      </c>
      <c r="D33" s="27">
        <f t="shared" si="0"/>
        <v>11</v>
      </c>
      <c r="E33" s="26">
        <v>3</v>
      </c>
      <c r="F33" s="26">
        <v>2</v>
      </c>
      <c r="G33" s="26">
        <v>29</v>
      </c>
      <c r="H33" s="26">
        <v>5</v>
      </c>
      <c r="I33" s="26">
        <v>21</v>
      </c>
      <c r="J33" s="26">
        <v>4</v>
      </c>
      <c r="K33" s="26"/>
      <c r="L33" s="26"/>
      <c r="M33" s="26">
        <v>2</v>
      </c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nQmVwoF5UBZm7srl45LDiByQGjH1CsTCg4nNviDNChtSkMnV7t1iVcGe5nf1eeZrTqtxqGed2mb+IndLGdEKSQ==" saltValue="fKV/FaVbWsk3N6OHXwtIDQ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8"/>
  <sheetViews>
    <sheetView topLeftCell="A15" zoomScaleNormal="100" workbookViewId="0">
      <selection activeCell="I34" sqref="I34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68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69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23</v>
      </c>
      <c r="D21" s="27">
        <f>F21+H21+J21+L21+N21+P21+R21</f>
        <v>2</v>
      </c>
      <c r="E21" s="26"/>
      <c r="F21" s="26"/>
      <c r="G21" s="26">
        <v>3</v>
      </c>
      <c r="H21" s="26"/>
      <c r="I21" s="26">
        <v>11</v>
      </c>
      <c r="J21" s="26">
        <v>2</v>
      </c>
      <c r="K21" s="26"/>
      <c r="L21" s="26"/>
      <c r="M21" s="26">
        <v>7</v>
      </c>
      <c r="N21" s="26"/>
      <c r="O21" s="26"/>
      <c r="P21" s="26"/>
      <c r="Q21" s="26">
        <v>2</v>
      </c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26</v>
      </c>
      <c r="D23" s="27">
        <f t="shared" si="0"/>
        <v>3</v>
      </c>
      <c r="E23" s="26">
        <v>1</v>
      </c>
      <c r="F23" s="26"/>
      <c r="G23" s="26">
        <v>9</v>
      </c>
      <c r="H23" s="26">
        <v>2</v>
      </c>
      <c r="I23" s="26">
        <v>11</v>
      </c>
      <c r="J23" s="26">
        <v>1</v>
      </c>
      <c r="K23" s="26"/>
      <c r="L23" s="26"/>
      <c r="M23" s="26">
        <v>4</v>
      </c>
      <c r="N23" s="26"/>
      <c r="O23" s="26"/>
      <c r="P23" s="26"/>
      <c r="Q23" s="26">
        <v>1</v>
      </c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49</v>
      </c>
      <c r="D25" s="27">
        <f t="shared" si="0"/>
        <v>5</v>
      </c>
      <c r="E25" s="27">
        <f>E21+E23</f>
        <v>1</v>
      </c>
      <c r="F25" s="27">
        <f t="shared" ref="F25:R26" si="1">F21+F23</f>
        <v>0</v>
      </c>
      <c r="G25" s="27">
        <f t="shared" si="1"/>
        <v>12</v>
      </c>
      <c r="H25" s="27">
        <f t="shared" si="1"/>
        <v>2</v>
      </c>
      <c r="I25" s="27">
        <f t="shared" si="1"/>
        <v>22</v>
      </c>
      <c r="J25" s="27">
        <f t="shared" si="1"/>
        <v>3</v>
      </c>
      <c r="K25" s="27">
        <f t="shared" si="1"/>
        <v>0</v>
      </c>
      <c r="L25" s="27">
        <f t="shared" si="1"/>
        <v>0</v>
      </c>
      <c r="M25" s="27">
        <f t="shared" si="1"/>
        <v>11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3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37</v>
      </c>
      <c r="D27" s="27">
        <f t="shared" si="0"/>
        <v>4</v>
      </c>
      <c r="E27" s="26">
        <v>1</v>
      </c>
      <c r="F27" s="26"/>
      <c r="G27" s="26">
        <v>7</v>
      </c>
      <c r="H27" s="26">
        <v>1</v>
      </c>
      <c r="I27" s="26">
        <v>17</v>
      </c>
      <c r="J27" s="26">
        <v>3</v>
      </c>
      <c r="K27" s="26"/>
      <c r="L27" s="26"/>
      <c r="M27" s="26">
        <v>9</v>
      </c>
      <c r="N27" s="26"/>
      <c r="O27" s="26"/>
      <c r="P27" s="26"/>
      <c r="Q27" s="26">
        <v>3</v>
      </c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12</v>
      </c>
      <c r="D29" s="27">
        <f t="shared" si="0"/>
        <v>1</v>
      </c>
      <c r="E29" s="27">
        <f>E25-E27</f>
        <v>0</v>
      </c>
      <c r="F29" s="27">
        <f t="shared" ref="F29:R30" si="2">F25-F27</f>
        <v>0</v>
      </c>
      <c r="G29" s="27">
        <f>G25-G27</f>
        <v>5</v>
      </c>
      <c r="H29" s="27">
        <f t="shared" si="2"/>
        <v>1</v>
      </c>
      <c r="I29" s="27">
        <f t="shared" si="2"/>
        <v>5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2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43</v>
      </c>
      <c r="D31" s="27">
        <f t="shared" si="0"/>
        <v>5</v>
      </c>
      <c r="E31" s="26"/>
      <c r="F31" s="26"/>
      <c r="G31" s="26">
        <v>12</v>
      </c>
      <c r="H31" s="26"/>
      <c r="I31" s="26">
        <v>19</v>
      </c>
      <c r="J31" s="26">
        <v>5</v>
      </c>
      <c r="K31" s="26"/>
      <c r="L31" s="26"/>
      <c r="M31" s="26">
        <v>9</v>
      </c>
      <c r="N31" s="26"/>
      <c r="O31" s="26"/>
      <c r="P31" s="26"/>
      <c r="Q31" s="26">
        <v>3</v>
      </c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33</v>
      </c>
      <c r="D33" s="27">
        <f t="shared" si="0"/>
        <v>5</v>
      </c>
      <c r="E33" s="26"/>
      <c r="F33" s="26"/>
      <c r="G33" s="26">
        <v>8</v>
      </c>
      <c r="H33" s="26"/>
      <c r="I33" s="26">
        <v>14</v>
      </c>
      <c r="J33" s="26">
        <v>5</v>
      </c>
      <c r="K33" s="26"/>
      <c r="L33" s="26"/>
      <c r="M33" s="26">
        <v>8</v>
      </c>
      <c r="N33" s="26"/>
      <c r="O33" s="26"/>
      <c r="P33" s="26"/>
      <c r="Q33" s="26">
        <v>3</v>
      </c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64</v>
      </c>
      <c r="N41" s="34" t="s">
        <v>70</v>
      </c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270vrSZzygkqO/nncfuAvAKEtnC8BUXiYQKFdGKUIcr/KORwHIN8eTGG1XLo4N224xtNaRZ2ObgEZMCk55Ob9A==" saltValue="+wsCm62SlUXyQCslmvJHkw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8"/>
  <sheetViews>
    <sheetView tabSelected="1" topLeftCell="A7" zoomScaleNormal="100" workbookViewId="0">
      <selection sqref="A1:R1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71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30</v>
      </c>
      <c r="D21" s="27">
        <f>F21+H21+J21+L21+N21+P21+R21</f>
        <v>3</v>
      </c>
      <c r="E21" s="26">
        <v>3</v>
      </c>
      <c r="F21" s="26"/>
      <c r="G21" s="26">
        <v>6</v>
      </c>
      <c r="H21" s="26">
        <v>1</v>
      </c>
      <c r="I21" s="26">
        <v>15</v>
      </c>
      <c r="J21" s="26">
        <v>1</v>
      </c>
      <c r="K21" s="26"/>
      <c r="L21" s="26"/>
      <c r="M21" s="26">
        <v>6</v>
      </c>
      <c r="N21" s="26">
        <v>1</v>
      </c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94</v>
      </c>
      <c r="D23" s="27">
        <f t="shared" si="0"/>
        <v>14</v>
      </c>
      <c r="E23" s="26">
        <v>5</v>
      </c>
      <c r="F23" s="26"/>
      <c r="G23" s="26">
        <v>17</v>
      </c>
      <c r="H23" s="26"/>
      <c r="I23" s="26">
        <v>61</v>
      </c>
      <c r="J23" s="26">
        <v>13</v>
      </c>
      <c r="K23" s="26"/>
      <c r="L23" s="26"/>
      <c r="M23" s="26">
        <v>11</v>
      </c>
      <c r="N23" s="26">
        <v>1</v>
      </c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124</v>
      </c>
      <c r="D25" s="27">
        <f t="shared" si="0"/>
        <v>17</v>
      </c>
      <c r="E25" s="27">
        <f>E21+E23</f>
        <v>8</v>
      </c>
      <c r="F25" s="27">
        <f t="shared" ref="F25:R26" si="1">F21+F23</f>
        <v>0</v>
      </c>
      <c r="G25" s="27">
        <f t="shared" si="1"/>
        <v>23</v>
      </c>
      <c r="H25" s="27">
        <f t="shared" si="1"/>
        <v>1</v>
      </c>
      <c r="I25" s="27">
        <f t="shared" si="1"/>
        <v>76</v>
      </c>
      <c r="J25" s="27">
        <f t="shared" si="1"/>
        <v>14</v>
      </c>
      <c r="K25" s="27">
        <f t="shared" si="1"/>
        <v>0</v>
      </c>
      <c r="L25" s="27">
        <f t="shared" si="1"/>
        <v>0</v>
      </c>
      <c r="M25" s="27">
        <f t="shared" si="1"/>
        <v>17</v>
      </c>
      <c r="N25" s="27">
        <f t="shared" si="1"/>
        <v>2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75</v>
      </c>
      <c r="D27" s="27">
        <f t="shared" si="0"/>
        <v>5</v>
      </c>
      <c r="E27" s="26">
        <v>5</v>
      </c>
      <c r="F27" s="26"/>
      <c r="G27" s="26">
        <v>20</v>
      </c>
      <c r="H27" s="26">
        <v>1</v>
      </c>
      <c r="I27" s="26">
        <v>41</v>
      </c>
      <c r="J27" s="26">
        <v>3</v>
      </c>
      <c r="K27" s="26"/>
      <c r="L27" s="26"/>
      <c r="M27" s="26">
        <v>9</v>
      </c>
      <c r="N27" s="26">
        <v>1</v>
      </c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49</v>
      </c>
      <c r="D29" s="27">
        <f t="shared" si="0"/>
        <v>12</v>
      </c>
      <c r="E29" s="27">
        <f>E25-E27</f>
        <v>3</v>
      </c>
      <c r="F29" s="27">
        <f t="shared" ref="F29:R30" si="2">F25-F27</f>
        <v>0</v>
      </c>
      <c r="G29" s="27">
        <f>G25-G27</f>
        <v>3</v>
      </c>
      <c r="H29" s="27">
        <f t="shared" si="2"/>
        <v>0</v>
      </c>
      <c r="I29" s="27">
        <f t="shared" si="2"/>
        <v>35</v>
      </c>
      <c r="J29" s="27">
        <f t="shared" si="2"/>
        <v>11</v>
      </c>
      <c r="K29" s="27">
        <f t="shared" si="2"/>
        <v>0</v>
      </c>
      <c r="L29" s="27">
        <f t="shared" si="2"/>
        <v>0</v>
      </c>
      <c r="M29" s="27">
        <f t="shared" si="2"/>
        <v>8</v>
      </c>
      <c r="N29" s="27">
        <f t="shared" si="2"/>
        <v>1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122</v>
      </c>
      <c r="D31" s="27">
        <f t="shared" si="0"/>
        <v>17</v>
      </c>
      <c r="E31" s="26">
        <v>6</v>
      </c>
      <c r="F31" s="26"/>
      <c r="G31" s="26">
        <v>23</v>
      </c>
      <c r="H31" s="26">
        <v>1</v>
      </c>
      <c r="I31" s="26">
        <v>76</v>
      </c>
      <c r="J31" s="26">
        <v>14</v>
      </c>
      <c r="K31" s="26"/>
      <c r="L31" s="26"/>
      <c r="M31" s="26">
        <v>17</v>
      </c>
      <c r="N31" s="26">
        <v>2</v>
      </c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79</v>
      </c>
      <c r="D33" s="27">
        <f t="shared" si="0"/>
        <v>5</v>
      </c>
      <c r="E33" s="26">
        <v>5</v>
      </c>
      <c r="F33" s="26"/>
      <c r="G33" s="26">
        <v>21</v>
      </c>
      <c r="H33" s="26">
        <v>1</v>
      </c>
      <c r="I33" s="26">
        <v>41</v>
      </c>
      <c r="J33" s="26">
        <v>3</v>
      </c>
      <c r="K33" s="26"/>
      <c r="L33" s="26"/>
      <c r="M33" s="26">
        <v>12</v>
      </c>
      <c r="N33" s="26">
        <v>1</v>
      </c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 t="s">
        <v>73</v>
      </c>
      <c r="N41" s="34" t="s">
        <v>74</v>
      </c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dQur0waHMojnsEUpWsQJz8y7n7sU2yRbaKBlz0H+oATBw0DvojOL8SdgIAwPbNdpOfsSlWdxBJCVYL6C6tvO2g==" saltValue="hVMpLZy6v88kwxJm/BrQ/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8"/>
  <sheetViews>
    <sheetView topLeftCell="A12" zoomScaleNormal="100" workbookViewId="0">
      <selection activeCell="Q12" sqref="Q12:R1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1kgeQj9EeYW7J8Q7LMaWDIhbqCRKnz9a+WBaGSQst0YSHJ2HAD5InEAOU5ZLc+/6oU4qPONNzY/3DZQCMW/hXQ==" saltValue="B9SvYsR2yFjP56gOnRc7/Q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8"/>
  <sheetViews>
    <sheetView topLeftCell="A12" zoomScaleNormal="100" workbookViewId="0">
      <selection activeCell="Q12" sqref="Q12:R18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78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77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GogTSifjiUgIjesNFIEfrmx1PHONNWv6/g0UK1tZfyH/fGPpfy+59vl4VjuESyGxNYf+rWES9vnVW+PLutH7bQ==" saltValue="M41fN+sHyy7VhFQPiaXILw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8"/>
  <sheetViews>
    <sheetView topLeftCell="A24" zoomScaleNormal="100" workbookViewId="0">
      <selection activeCell="N33" sqref="N33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79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80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RpKbp/hNNcHqT2u1J+FxXq7N28YoV6n2aTOD0mWJdqKAbC1o4Jo0cmOcctlVJrEWq9CFioHkeTxoBX7TqKfF/g==" saltValue="hY6D2KeMVmmTf+CoIaNj1g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8"/>
  <sheetViews>
    <sheetView topLeftCell="A7" zoomScaleNormal="100" workbookViewId="0">
      <selection activeCell="E31" sqref="E31"/>
    </sheetView>
  </sheetViews>
  <sheetFormatPr defaultColWidth="9.140625" defaultRowHeight="12.75" x14ac:dyDescent="0.2"/>
  <cols>
    <col min="1" max="1" width="6.28515625" style="14" customWidth="1"/>
    <col min="2" max="2" width="32.5703125" style="19" customWidth="1"/>
    <col min="3" max="9" width="6.7109375" style="1" customWidth="1"/>
    <col min="10" max="10" width="8" style="1" customWidth="1"/>
    <col min="11" max="16" width="6.7109375" style="1" customWidth="1"/>
    <col min="17" max="18" width="6.7109375" style="24" customWidth="1"/>
    <col min="19" max="16384" width="9.140625" style="1"/>
  </cols>
  <sheetData>
    <row r="1" spans="1:1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">
      <c r="A4" s="46" t="s">
        <v>81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5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1" t="s">
        <v>76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15.75" x14ac:dyDescent="0.25">
      <c r="A9" s="41" t="s">
        <v>82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x14ac:dyDescent="0.2">
      <c r="A11" s="43" t="s">
        <v>4</v>
      </c>
      <c r="B11" s="36" t="s">
        <v>5</v>
      </c>
      <c r="C11" s="36" t="s">
        <v>6</v>
      </c>
      <c r="D11" s="36"/>
      <c r="E11" s="36" t="s">
        <v>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43"/>
      <c r="B12" s="36"/>
      <c r="C12" s="36"/>
      <c r="D12" s="36"/>
      <c r="E12" s="36" t="s">
        <v>9</v>
      </c>
      <c r="F12" s="36"/>
      <c r="G12" s="36" t="s">
        <v>10</v>
      </c>
      <c r="H12" s="36"/>
      <c r="I12" s="37" t="s">
        <v>11</v>
      </c>
      <c r="J12" s="37"/>
      <c r="K12" s="37" t="s">
        <v>12</v>
      </c>
      <c r="L12" s="37"/>
      <c r="M12" s="36" t="s">
        <v>13</v>
      </c>
      <c r="N12" s="36"/>
      <c r="O12" s="36" t="s">
        <v>14</v>
      </c>
      <c r="P12" s="36"/>
      <c r="Q12" s="37" t="s">
        <v>15</v>
      </c>
      <c r="R12" s="37"/>
    </row>
    <row r="13" spans="1:18" x14ac:dyDescent="0.2">
      <c r="A13" s="43"/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6"/>
      <c r="N13" s="36"/>
      <c r="O13" s="36"/>
      <c r="P13" s="36"/>
      <c r="Q13" s="37"/>
      <c r="R13" s="37"/>
    </row>
    <row r="14" spans="1:18" x14ac:dyDescent="0.2">
      <c r="A14" s="43"/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6"/>
      <c r="N14" s="36"/>
      <c r="O14" s="36"/>
      <c r="P14" s="36"/>
      <c r="Q14" s="37"/>
      <c r="R14" s="37"/>
    </row>
    <row r="15" spans="1:18" x14ac:dyDescent="0.2">
      <c r="A15" s="43"/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6"/>
      <c r="N15" s="36"/>
      <c r="O15" s="36"/>
      <c r="P15" s="36"/>
      <c r="Q15" s="37"/>
      <c r="R15" s="37"/>
    </row>
    <row r="16" spans="1:18" x14ac:dyDescent="0.2">
      <c r="A16" s="43"/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6"/>
      <c r="N16" s="36"/>
      <c r="O16" s="36"/>
      <c r="P16" s="36"/>
      <c r="Q16" s="37"/>
      <c r="R16" s="37"/>
    </row>
    <row r="17" spans="1:18" x14ac:dyDescent="0.2">
      <c r="A17" s="43"/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6"/>
      <c r="N17" s="36"/>
      <c r="O17" s="36"/>
      <c r="P17" s="36"/>
      <c r="Q17" s="37"/>
      <c r="R17" s="37"/>
    </row>
    <row r="18" spans="1:18" x14ac:dyDescent="0.2">
      <c r="A18" s="43"/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6"/>
      <c r="N18" s="36"/>
      <c r="O18" s="36"/>
      <c r="P18" s="36"/>
      <c r="Q18" s="37"/>
      <c r="R18" s="37"/>
    </row>
    <row r="19" spans="1:18" ht="18" customHeight="1" x14ac:dyDescent="0.2">
      <c r="A19" s="3"/>
      <c r="B19" s="3"/>
      <c r="C19" s="4" t="s">
        <v>16</v>
      </c>
      <c r="D19" s="4" t="s">
        <v>17</v>
      </c>
      <c r="E19" s="4" t="s">
        <v>16</v>
      </c>
      <c r="F19" s="4" t="s">
        <v>17</v>
      </c>
      <c r="G19" s="4" t="s">
        <v>16</v>
      </c>
      <c r="H19" s="4" t="s">
        <v>17</v>
      </c>
      <c r="I19" s="4" t="s">
        <v>16</v>
      </c>
      <c r="J19" s="4" t="s">
        <v>17</v>
      </c>
      <c r="K19" s="4" t="s">
        <v>16</v>
      </c>
      <c r="L19" s="4" t="s">
        <v>17</v>
      </c>
      <c r="M19" s="4" t="s">
        <v>16</v>
      </c>
      <c r="N19" s="4" t="s">
        <v>17</v>
      </c>
      <c r="O19" s="4" t="s">
        <v>16</v>
      </c>
      <c r="P19" s="4" t="s">
        <v>17</v>
      </c>
      <c r="Q19" s="4" t="s">
        <v>16</v>
      </c>
      <c r="R19" s="4" t="s">
        <v>17</v>
      </c>
    </row>
    <row r="20" spans="1:18" ht="13.5" customHeight="1" x14ac:dyDescent="0.2">
      <c r="A20" s="4" t="s">
        <v>18</v>
      </c>
      <c r="B20" s="4" t="s">
        <v>19</v>
      </c>
      <c r="C20" s="4" t="s">
        <v>20</v>
      </c>
      <c r="D20" s="4" t="s">
        <v>21</v>
      </c>
      <c r="E20" s="4" t="s">
        <v>22</v>
      </c>
      <c r="F20" s="4" t="s">
        <v>23</v>
      </c>
      <c r="G20" s="4" t="s">
        <v>24</v>
      </c>
      <c r="H20" s="4" t="s">
        <v>25</v>
      </c>
      <c r="I20" s="4" t="s">
        <v>26</v>
      </c>
      <c r="J20" s="4" t="s">
        <v>27</v>
      </c>
      <c r="K20" s="4" t="s">
        <v>28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</row>
    <row r="21" spans="1:18" ht="28.15" customHeight="1" x14ac:dyDescent="0.2">
      <c r="A21" s="5">
        <v>1</v>
      </c>
      <c r="B21" s="6" t="s">
        <v>36</v>
      </c>
      <c r="C21" s="27">
        <f>E21+G21+I21+K21+M21+O21+Q21</f>
        <v>0</v>
      </c>
      <c r="D21" s="27">
        <f>F21+H21+J21+L21+N21+P21+R21</f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25.5" customHeight="1" x14ac:dyDescent="0.2">
      <c r="A22" s="5" t="s">
        <v>37</v>
      </c>
      <c r="B22" s="7" t="s">
        <v>38</v>
      </c>
      <c r="C22" s="27">
        <f t="shared" ref="C22:D34" si="0">E22+G22+I22+K22+M22+O22+Q22</f>
        <v>0</v>
      </c>
      <c r="D22" s="27">
        <f t="shared" si="0"/>
        <v>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ht="31.5" customHeight="1" x14ac:dyDescent="0.2">
      <c r="A23" s="5">
        <v>2</v>
      </c>
      <c r="B23" s="6" t="s">
        <v>39</v>
      </c>
      <c r="C23" s="27">
        <f t="shared" si="0"/>
        <v>0</v>
      </c>
      <c r="D23" s="27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20.25" customHeight="1" x14ac:dyDescent="0.2">
      <c r="A24" s="5" t="s">
        <v>40</v>
      </c>
      <c r="B24" s="7" t="s">
        <v>38</v>
      </c>
      <c r="C24" s="27">
        <f t="shared" si="0"/>
        <v>0</v>
      </c>
      <c r="D24" s="27">
        <f t="shared" si="0"/>
        <v>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41.25" customHeight="1" x14ac:dyDescent="0.2">
      <c r="A25" s="5" t="s">
        <v>20</v>
      </c>
      <c r="B25" s="6" t="s">
        <v>41</v>
      </c>
      <c r="C25" s="27">
        <f t="shared" si="0"/>
        <v>0</v>
      </c>
      <c r="D25" s="27">
        <f t="shared" si="0"/>
        <v>0</v>
      </c>
      <c r="E25" s="27">
        <f>E21+E23</f>
        <v>0</v>
      </c>
      <c r="F25" s="27">
        <f t="shared" ref="F25:R26" si="1">F21+F23</f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</row>
    <row r="26" spans="1:18" ht="18.75" customHeight="1" x14ac:dyDescent="0.2">
      <c r="A26" s="5" t="s">
        <v>42</v>
      </c>
      <c r="B26" s="7" t="s">
        <v>63</v>
      </c>
      <c r="C26" s="27">
        <f t="shared" si="0"/>
        <v>0</v>
      </c>
      <c r="D26" s="27">
        <f t="shared" si="0"/>
        <v>0</v>
      </c>
      <c r="E26" s="27">
        <f>E22+E24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</row>
    <row r="27" spans="1:18" ht="42.6" customHeight="1" x14ac:dyDescent="0.2">
      <c r="A27" s="5" t="s">
        <v>21</v>
      </c>
      <c r="B27" s="6" t="s">
        <v>43</v>
      </c>
      <c r="C27" s="27">
        <f t="shared" si="0"/>
        <v>0</v>
      </c>
      <c r="D27" s="27">
        <f t="shared" si="0"/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7.25" customHeight="1" x14ac:dyDescent="0.2">
      <c r="A28" s="5" t="s">
        <v>44</v>
      </c>
      <c r="B28" s="8" t="s">
        <v>38</v>
      </c>
      <c r="C28" s="27">
        <f t="shared" si="0"/>
        <v>0</v>
      </c>
      <c r="D28" s="27">
        <f t="shared" si="0"/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33.75" customHeight="1" x14ac:dyDescent="0.2">
      <c r="A29" s="5" t="s">
        <v>45</v>
      </c>
      <c r="B29" s="6" t="s">
        <v>46</v>
      </c>
      <c r="C29" s="27">
        <f t="shared" si="0"/>
        <v>0</v>
      </c>
      <c r="D29" s="27">
        <f t="shared" si="0"/>
        <v>0</v>
      </c>
      <c r="E29" s="27">
        <f>E25-E27</f>
        <v>0</v>
      </c>
      <c r="F29" s="27">
        <f t="shared" ref="F29:R30" si="2">F25-F27</f>
        <v>0</v>
      </c>
      <c r="G29" s="27">
        <f>G25-G27</f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  <c r="R29" s="27">
        <f t="shared" si="2"/>
        <v>0</v>
      </c>
    </row>
    <row r="30" spans="1:18" ht="17.25" customHeight="1" x14ac:dyDescent="0.2">
      <c r="A30" s="5" t="s">
        <v>47</v>
      </c>
      <c r="B30" s="7" t="s">
        <v>48</v>
      </c>
      <c r="C30" s="27">
        <f t="shared" si="0"/>
        <v>0</v>
      </c>
      <c r="D30" s="27">
        <f t="shared" si="0"/>
        <v>0</v>
      </c>
      <c r="E30" s="27">
        <f>E26-E28</f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O30" s="27">
        <f t="shared" si="2"/>
        <v>0</v>
      </c>
      <c r="P30" s="27">
        <f t="shared" si="2"/>
        <v>0</v>
      </c>
      <c r="Q30" s="27">
        <f t="shared" si="2"/>
        <v>0</v>
      </c>
      <c r="R30" s="27">
        <f t="shared" si="2"/>
        <v>0</v>
      </c>
    </row>
    <row r="31" spans="1:18" ht="32.25" customHeight="1" x14ac:dyDescent="0.2">
      <c r="A31" s="5" t="s">
        <v>23</v>
      </c>
      <c r="B31" s="9" t="s">
        <v>49</v>
      </c>
      <c r="C31" s="27">
        <f t="shared" si="0"/>
        <v>0</v>
      </c>
      <c r="D31" s="27">
        <f t="shared" si="0"/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ht="18.75" customHeight="1" x14ac:dyDescent="0.2">
      <c r="A32" s="5" t="s">
        <v>50</v>
      </c>
      <c r="B32" s="10" t="s">
        <v>38</v>
      </c>
      <c r="C32" s="27">
        <f t="shared" si="0"/>
        <v>0</v>
      </c>
      <c r="D32" s="27">
        <f t="shared" si="0"/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28.5" customHeight="1" x14ac:dyDescent="0.2">
      <c r="A33" s="5" t="s">
        <v>24</v>
      </c>
      <c r="B33" s="9" t="s">
        <v>51</v>
      </c>
      <c r="C33" s="27">
        <f t="shared" si="0"/>
        <v>0</v>
      </c>
      <c r="D33" s="27">
        <f t="shared" si="0"/>
        <v>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20.45" customHeight="1" x14ac:dyDescent="0.2">
      <c r="A34" s="5" t="s">
        <v>52</v>
      </c>
      <c r="B34" s="7" t="s">
        <v>38</v>
      </c>
      <c r="C34" s="27">
        <f t="shared" si="0"/>
        <v>0</v>
      </c>
      <c r="D34" s="27">
        <f t="shared" si="0"/>
        <v>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x14ac:dyDescent="0.2">
      <c r="A35" s="38" t="s">
        <v>53</v>
      </c>
      <c r="B35" s="38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">
      <c r="A36" s="13" t="s">
        <v>54</v>
      </c>
      <c r="B36" s="39" t="s">
        <v>55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25.5" customHeight="1" x14ac:dyDescent="0.2">
      <c r="B37" s="40" t="s">
        <v>56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15" customHeight="1" x14ac:dyDescent="0.2">
      <c r="B38" s="33" t="s">
        <v>57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x14ac:dyDescent="0.25">
      <c r="B40" s="16"/>
      <c r="Q40" s="1"/>
      <c r="R40" s="1"/>
    </row>
    <row r="41" spans="1:18" s="16" customFormat="1" ht="15.75" x14ac:dyDescent="0.25">
      <c r="A41" s="17"/>
      <c r="B41" s="18"/>
      <c r="N41" s="34"/>
      <c r="O41" s="34"/>
      <c r="P41" s="34"/>
      <c r="Q41" s="34"/>
      <c r="R41" s="34"/>
    </row>
    <row r="42" spans="1:18" x14ac:dyDescent="0.2">
      <c r="B42" s="19" t="s">
        <v>58</v>
      </c>
      <c r="N42" s="35" t="s">
        <v>59</v>
      </c>
      <c r="O42" s="35"/>
      <c r="P42" s="35"/>
      <c r="Q42" s="35"/>
      <c r="R42" s="35"/>
    </row>
    <row r="43" spans="1:18" x14ac:dyDescent="0.2">
      <c r="N43" s="20"/>
      <c r="O43" s="20"/>
      <c r="P43" s="20"/>
      <c r="Q43" s="20"/>
      <c r="R43" s="20"/>
    </row>
    <row r="44" spans="1:18" x14ac:dyDescent="0.2">
      <c r="N44" s="20"/>
      <c r="O44" s="20"/>
      <c r="P44" s="20"/>
      <c r="Q44" s="20"/>
      <c r="R44" s="20"/>
    </row>
    <row r="45" spans="1:18" s="22" customFormat="1" ht="15.75" x14ac:dyDescent="0.25">
      <c r="A45" s="21"/>
    </row>
    <row r="46" spans="1:18" ht="15.75" x14ac:dyDescent="0.2">
      <c r="A46" s="23"/>
      <c r="B46" s="1"/>
      <c r="Q46" s="1"/>
      <c r="R46" s="1"/>
    </row>
    <row r="47" spans="1:18" x14ac:dyDescent="0.2">
      <c r="Q47" s="1"/>
      <c r="R47" s="1"/>
    </row>
    <row r="48" spans="1:18" x14ac:dyDescent="0.2">
      <c r="Q48" s="1"/>
      <c r="R48" s="1"/>
    </row>
    <row r="49" spans="17:18" x14ac:dyDescent="0.2">
      <c r="Q49" s="1"/>
      <c r="R49" s="1"/>
    </row>
    <row r="50" spans="17:18" x14ac:dyDescent="0.2">
      <c r="Q50" s="1"/>
      <c r="R50" s="1"/>
    </row>
    <row r="51" spans="17:18" x14ac:dyDescent="0.2">
      <c r="Q51" s="1"/>
      <c r="R51" s="1"/>
    </row>
    <row r="52" spans="17:18" x14ac:dyDescent="0.2">
      <c r="Q52" s="1"/>
      <c r="R52" s="1"/>
    </row>
    <row r="53" spans="17:18" x14ac:dyDescent="0.2">
      <c r="Q53" s="1"/>
      <c r="R53" s="1"/>
    </row>
    <row r="54" spans="17:18" x14ac:dyDescent="0.2">
      <c r="Q54" s="1"/>
      <c r="R54" s="1"/>
    </row>
    <row r="55" spans="17:18" x14ac:dyDescent="0.2">
      <c r="Q55" s="1"/>
      <c r="R55" s="1"/>
    </row>
    <row r="56" spans="17:18" x14ac:dyDescent="0.2">
      <c r="Q56" s="1"/>
      <c r="R56" s="1"/>
    </row>
    <row r="57" spans="17:18" x14ac:dyDescent="0.2">
      <c r="Q57" s="1"/>
      <c r="R57" s="1"/>
    </row>
    <row r="58" spans="17:18" x14ac:dyDescent="0.2">
      <c r="Q58" s="1"/>
      <c r="R58" s="1"/>
    </row>
    <row r="59" spans="17:18" x14ac:dyDescent="0.2">
      <c r="Q59" s="1"/>
      <c r="R59" s="1"/>
    </row>
    <row r="60" spans="17:18" x14ac:dyDescent="0.2">
      <c r="Q60" s="1"/>
      <c r="R60" s="1"/>
    </row>
    <row r="61" spans="17:18" x14ac:dyDescent="0.2">
      <c r="Q61" s="1"/>
      <c r="R61" s="1"/>
    </row>
    <row r="62" spans="17:18" x14ac:dyDescent="0.2">
      <c r="Q62" s="1"/>
      <c r="R62" s="1"/>
    </row>
    <row r="63" spans="17:18" x14ac:dyDescent="0.2">
      <c r="Q63" s="1"/>
      <c r="R63" s="1"/>
    </row>
    <row r="64" spans="17:18" x14ac:dyDescent="0.2">
      <c r="Q64" s="1"/>
      <c r="R64" s="1"/>
    </row>
    <row r="65" spans="17:18" x14ac:dyDescent="0.2">
      <c r="Q65" s="1"/>
      <c r="R65" s="1"/>
    </row>
    <row r="66" spans="17:18" x14ac:dyDescent="0.2">
      <c r="Q66" s="1"/>
      <c r="R66" s="1"/>
    </row>
    <row r="67" spans="17:18" x14ac:dyDescent="0.2">
      <c r="Q67" s="1"/>
      <c r="R67" s="1"/>
    </row>
    <row r="68" spans="17:18" x14ac:dyDescent="0.2">
      <c r="Q68" s="1"/>
      <c r="R68" s="1"/>
    </row>
    <row r="69" spans="17:18" x14ac:dyDescent="0.2">
      <c r="Q69" s="1"/>
      <c r="R69" s="1"/>
    </row>
    <row r="70" spans="17:18" x14ac:dyDescent="0.2">
      <c r="Q70" s="1"/>
      <c r="R70" s="1"/>
    </row>
    <row r="71" spans="17:18" x14ac:dyDescent="0.2">
      <c r="Q71" s="1"/>
      <c r="R71" s="1"/>
    </row>
    <row r="72" spans="17:18" x14ac:dyDescent="0.2">
      <c r="Q72" s="1"/>
      <c r="R72" s="1"/>
    </row>
    <row r="73" spans="17:18" x14ac:dyDescent="0.2">
      <c r="Q73" s="1"/>
      <c r="R73" s="1"/>
    </row>
    <row r="74" spans="17:18" x14ac:dyDescent="0.2">
      <c r="Q74" s="1"/>
      <c r="R74" s="1"/>
    </row>
    <row r="75" spans="17:18" x14ac:dyDescent="0.2">
      <c r="Q75" s="1"/>
      <c r="R75" s="1"/>
    </row>
    <row r="76" spans="17:18" x14ac:dyDescent="0.2">
      <c r="Q76" s="1"/>
      <c r="R76" s="1"/>
    </row>
    <row r="77" spans="17:18" x14ac:dyDescent="0.2">
      <c r="Q77" s="1"/>
      <c r="R77" s="1"/>
    </row>
    <row r="78" spans="17:18" x14ac:dyDescent="0.2">
      <c r="Q78" s="1"/>
      <c r="R78" s="1"/>
    </row>
    <row r="79" spans="17:18" x14ac:dyDescent="0.2">
      <c r="Q79" s="1"/>
      <c r="R79" s="1"/>
    </row>
    <row r="80" spans="17:18" x14ac:dyDescent="0.2">
      <c r="Q80" s="1"/>
      <c r="R80" s="1"/>
    </row>
    <row r="81" spans="17:18" x14ac:dyDescent="0.2">
      <c r="Q81" s="1"/>
      <c r="R81" s="1"/>
    </row>
    <row r="82" spans="17:18" x14ac:dyDescent="0.2">
      <c r="Q82" s="1"/>
      <c r="R82" s="1"/>
    </row>
    <row r="83" spans="17:18" x14ac:dyDescent="0.2">
      <c r="Q83" s="1"/>
      <c r="R83" s="1"/>
    </row>
    <row r="84" spans="17:18" x14ac:dyDescent="0.2">
      <c r="Q84" s="1"/>
      <c r="R84" s="1"/>
    </row>
    <row r="85" spans="17:18" x14ac:dyDescent="0.2">
      <c r="Q85" s="1"/>
      <c r="R85" s="1"/>
    </row>
    <row r="86" spans="17:18" x14ac:dyDescent="0.2">
      <c r="Q86" s="1"/>
      <c r="R86" s="1"/>
    </row>
    <row r="87" spans="17:18" x14ac:dyDescent="0.2">
      <c r="Q87" s="1"/>
      <c r="R87" s="1"/>
    </row>
    <row r="88" spans="17:18" x14ac:dyDescent="0.2">
      <c r="Q88" s="1"/>
      <c r="R88" s="1"/>
    </row>
  </sheetData>
  <sheetProtection algorithmName="SHA-512" hashValue="yh4BNJtsfJR4KQYlXbfx4ZaEr6GpLshYKXa+43C4XdeB+cW7vMQK5UkirYUcQ4MnDdM1C7ruk9FR1W6Vymd86g==" saltValue="mv3ea3RAMHXVzjDR1nbA/A==" spinCount="100000" sheet="1" objects="1" scenarios="1"/>
  <mergeCells count="25">
    <mergeCell ref="A8:R8"/>
    <mergeCell ref="A1:R1"/>
    <mergeCell ref="A2:R2"/>
    <mergeCell ref="A4:R5"/>
    <mergeCell ref="A6:R6"/>
    <mergeCell ref="A7:R7"/>
    <mergeCell ref="A9:R9"/>
    <mergeCell ref="A10:R10"/>
    <mergeCell ref="A11:A18"/>
    <mergeCell ref="B11:B18"/>
    <mergeCell ref="C11:D18"/>
    <mergeCell ref="E11:R11"/>
    <mergeCell ref="E12:F18"/>
    <mergeCell ref="G12:H18"/>
    <mergeCell ref="I12:J18"/>
    <mergeCell ref="K12:L18"/>
    <mergeCell ref="B38:R38"/>
    <mergeCell ref="N41:R41"/>
    <mergeCell ref="N42:R42"/>
    <mergeCell ref="M12:N18"/>
    <mergeCell ref="O12:P18"/>
    <mergeCell ref="Q12:R18"/>
    <mergeCell ref="A35:B35"/>
    <mergeCell ref="B36:R36"/>
    <mergeCell ref="B37:R37"/>
  </mergeCells>
  <pageMargins left="0.39370078740157483" right="0.39370078740157483" top="1.1811023622047245" bottom="0.59055118110236227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2</vt:i4>
      </vt:variant>
    </vt:vector>
  </HeadingPairs>
  <TitlesOfParts>
    <vt:vector size="22" baseType="lpstr">
      <vt:lpstr>Bendra</vt:lpstr>
      <vt:lpstr>Joniškis</vt:lpstr>
      <vt:lpstr>Radviliškis</vt:lpstr>
      <vt:lpstr>Kelmė</vt:lpstr>
      <vt:lpstr>Šiaulių r.</vt:lpstr>
      <vt:lpstr>Šiaulių m.</vt:lpstr>
      <vt:lpstr>Pakruojis</vt:lpstr>
      <vt:lpstr>Akmenė</vt:lpstr>
      <vt:lpstr>Mažeikiai</vt:lpstr>
      <vt:lpstr>Telšiai</vt:lpstr>
      <vt:lpstr>Plungė</vt:lpstr>
      <vt:lpstr>Resocializacija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Bendra!Print_Area</vt:lpstr>
      <vt:lpstr>Sheet20!Print_Area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Fomkinienė</dc:creator>
  <cp:keywords/>
  <dc:description/>
  <cp:lastModifiedBy>Jurgita Jakubėnaitė</cp:lastModifiedBy>
  <cp:revision/>
  <cp:lastPrinted>2026-01-09T13:52:30Z</cp:lastPrinted>
  <dcterms:created xsi:type="dcterms:W3CDTF">2022-09-16T14:40:13Z</dcterms:created>
  <dcterms:modified xsi:type="dcterms:W3CDTF">2026-01-26T10:52:25Z</dcterms:modified>
  <cp:category/>
  <cp:contentStatus/>
</cp:coreProperties>
</file>